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mc:AlternateContent xmlns:mc="http://schemas.openxmlformats.org/markup-compatibility/2006">
    <mc:Choice Requires="x15">
      <x15ac:absPath xmlns:x15ac="http://schemas.microsoft.com/office/spreadsheetml/2010/11/ac" url="U:\Drive condivisi\U-Ragioneria\Corte dei Conti\PNRR\"/>
    </mc:Choice>
  </mc:AlternateContent>
  <bookViews>
    <workbookView xWindow="0" yWindow="0" windowWidth="9984" windowHeight="5328"/>
  </bookViews>
  <sheets>
    <sheet name="PNRR" sheetId="1" r:id="rId1"/>
    <sheet name="Servizio" sheetId="2" state="hidden" r:id="rId2"/>
    <sheet name="Elenchi per convalida" sheetId="3" state="hidden" r:id="rId3"/>
  </sheets>
  <definedNames>
    <definedName name="_xlnm.Print_Area" localSheetId="2">'Elenchi per convalida'!$A$1:$A$44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3" i="1" l="1"/>
  <c r="AP14" i="1"/>
  <c r="AP15" i="1"/>
  <c r="AP16" i="1"/>
  <c r="AP9" i="1"/>
  <c r="AP10" i="1"/>
  <c r="AP11" i="1"/>
  <c r="AP12" i="1"/>
  <c r="AP8" i="1"/>
  <c r="N20" i="1" l="1"/>
  <c r="W20" i="1"/>
  <c r="AD15" i="1" l="1"/>
  <c r="M8" i="1" l="1"/>
  <c r="M10" i="1"/>
  <c r="M12" i="1"/>
  <c r="M13" i="1"/>
  <c r="M14" i="1"/>
  <c r="M15" i="1"/>
  <c r="M16" i="1"/>
  <c r="M17" i="1"/>
  <c r="AP17" i="1"/>
  <c r="M19" i="1"/>
  <c r="M20" i="1"/>
  <c r="AP20" i="1"/>
  <c r="AP7" i="1"/>
  <c r="M7" i="1"/>
</calcChain>
</file>

<file path=xl/comments1.xml><?xml version="1.0" encoding="utf-8"?>
<comments xmlns="http://schemas.openxmlformats.org/spreadsheetml/2006/main">
  <authors>
    <author>tc={436133B4-79F0-40FE-B0DC-22545C04C79F}</author>
    <author>tc={18BEE1D8-EA86-4972-A21E-1BDBC0D3025B}</author>
    <author>tc={5DE9B2FE-5EF3-4C5D-978D-70F48A15C21E}</author>
    <author>tc={129B0269-34DA-4DD2-BF7C-C3835C42AB0F}</author>
    <author>tc={F7DCAA1A-24D2-42E4-ABA3-42E243973EF3}</author>
  </authors>
  <commentList>
    <comment ref="X6" authorId="0"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L’articolo 2, comma 2, del DM 11 ottobre 2021 prevede l’erogazione della prima quota di trasferimenti anticipata rispetto alla realizzazione delle spese, per un importo massimo del 10% del costo del singolo intervento, che è possibile incrementare ulteriormente in casi eccezionali debitamente motivati dall’amministrazione titolare dell’intervento. I trasferimenti versati in anticipo sono accertati con imputazione all’esercizio in cui è previsto l’effettivo incasso e, per la copertura delle spese imputate agli esercizi successivi, è attivato il FPV
Rispondi:
Faq 48, lettera D) Al fine di favorire il tempestivo avvio ed esecuzione dei progetti PNRR, nell’ambito delle risorse disponibili, le amministrazioni centrali titolari degli interventi PNRR possono chiedere anticipazioni da destinare ai soggetti attuatori. I soggetti attuatori contabilizzano le anticipazioni rese disponibili dal Servizio del PNRR come trasferimenti di risorse del PNRR.
Per gli enti territoriali le anticipazioni sono trasferimenti di risorse per la realizzazione tempestiva degli interventi PNRR erogati anticipatamente rispetto alle scadenze previste dalle assegnazioni formali, da contabilizzare come trasferimenti (non sono anticipazioni di liquidità). Se l’ente riceve anticipazioni  di risorse già accertate sulla base delle assegnazioni con imputazione ad esercizi successivi , deve reimputare l’accertamento già registrato all’esercizio in cui riceve l’anticipo .
Alle operazioni di  reintegro delle anticipazioni erogate dal Servizio del PNRR provvedono le amministrazioni centrali titolari (art. 9, commi 6 e 7 del  DL n 152/2021).</t>
        </r>
      </text>
    </comment>
    <comment ref="AA6" authorId="1"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
        </r>
      </text>
    </comment>
    <comment ref="AB6" authorId="2"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trasferimenti versati in anticipo sono accertati con imputazione all’esercizio in cui è previsto l’effettivo incasso e, per la copertura delle spese imputate agli esercizi successivi, è attivato il FPV
</t>
        </r>
      </text>
    </comment>
    <comment ref="AL6"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Valutare opportunità del termine assegnato in considerazione dell'effettiva approvazione delle LLGG
Rispondi:
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
        </r>
      </text>
    </comment>
    <comment ref="AP6" authorId="4"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Precompilato: formula applicata "SE AB=AC".</t>
        </r>
      </text>
    </comment>
  </commentList>
</comments>
</file>

<file path=xl/sharedStrings.xml><?xml version="1.0" encoding="utf-8"?>
<sst xmlns="http://schemas.openxmlformats.org/spreadsheetml/2006/main" count="296" uniqueCount="152">
  <si>
    <t>Missione Componente</t>
  </si>
  <si>
    <t>Codice Misura</t>
  </si>
  <si>
    <t>NOME TEMATICA</t>
  </si>
  <si>
    <t>CODICE CUP</t>
  </si>
  <si>
    <t>DESCRIZIONE AGGREGATA</t>
  </si>
  <si>
    <t>Presente obiettivo Nazionale in scadenza entro il 2023</t>
  </si>
  <si>
    <t xml:space="preserve"> COSTO PROGETTO da Dipe</t>
  </si>
  <si>
    <t xml:space="preserve"> IMPORTO FINANZIATO da Dipe</t>
  </si>
  <si>
    <t>Costo Totale Progetto
(a = b+c+d+e+f)</t>
  </si>
  <si>
    <t>Importo finanziato PNRR
(b)</t>
  </si>
  <si>
    <t>Importo finanziato
 PNC 
(c)</t>
  </si>
  <si>
    <t>Importo
 quota risorse proprie
(e)</t>
  </si>
  <si>
    <t>Specificare la fonte</t>
  </si>
  <si>
    <t>Risorse private
(f)</t>
  </si>
  <si>
    <t>Stanziamenti 2023</t>
  </si>
  <si>
    <t>Stanziamenti 2024</t>
  </si>
  <si>
    <t>Stanziamenti 2025</t>
  </si>
  <si>
    <t>Richiesta anticipazione</t>
  </si>
  <si>
    <t>Importo anticipazione erogata</t>
  </si>
  <si>
    <t>Ultima fase procedurale scaduta al 30/06/2023</t>
  </si>
  <si>
    <t xml:space="preserve">Data fine prevista </t>
  </si>
  <si>
    <t>Data fine effettiva</t>
  </si>
  <si>
    <t>STUDIO DI FATTIBILITÀ</t>
  </si>
  <si>
    <t>PROGETTAZIONE PRELIMINARE</t>
  </si>
  <si>
    <t>PFTE (PROGETTO DI FATTIBILITÀ TECNICO ECONOMICA)</t>
  </si>
  <si>
    <t>PFTE RAFFORZATO</t>
  </si>
  <si>
    <t>PROGETTO DEFINITIVO</t>
  </si>
  <si>
    <t>CONFERENZA DEI SERVIZI DECISORIA</t>
  </si>
  <si>
    <t>PROGETTAZIONE ESECUTIVA</t>
  </si>
  <si>
    <t>PROGETTAZIONE DEFINITIVA + ESECUTIVA</t>
  </si>
  <si>
    <t>PREDISPOSIZIONE CAPITOLATO E BANDO DI GARA</t>
  </si>
  <si>
    <t>PUBBLICAZIONE BANDO DI GARA</t>
  </si>
  <si>
    <t>AGGIUDICAZIONE</t>
  </si>
  <si>
    <t>STIPULA CONTRATTO</t>
  </si>
  <si>
    <t xml:space="preserve">ESECUZIONE </t>
  </si>
  <si>
    <t>COLLAUDO/CERTIFICATO DI REGOLARE ESECUZIONE</t>
  </si>
  <si>
    <t>ATTRIBUZIONE FINANZIAMENTO</t>
  </si>
  <si>
    <t>Sì</t>
  </si>
  <si>
    <t>No</t>
  </si>
  <si>
    <t>Mutuo</t>
  </si>
  <si>
    <t>Avanzo di amministrazione</t>
  </si>
  <si>
    <t>Obbligazione</t>
  </si>
  <si>
    <t>Altro (specificare in nota)</t>
  </si>
  <si>
    <t>Attivo</t>
  </si>
  <si>
    <t>Chiuso</t>
  </si>
  <si>
    <t>Revocato</t>
  </si>
  <si>
    <t>Cancellato</t>
  </si>
  <si>
    <t>Ambito</t>
  </si>
  <si>
    <t>Sezione precompilata DIPE</t>
  </si>
  <si>
    <t>Stato PROGETTO/ CUP</t>
  </si>
  <si>
    <t>Nota Stato Progetto/ CUP</t>
  </si>
  <si>
    <t>Ente strumentale al quale sia statta affidata, eventualmente, l'attuazione del progetto</t>
  </si>
  <si>
    <t>Finanziamento progetto</t>
  </si>
  <si>
    <t>Esercizi precedenti al 2022</t>
  </si>
  <si>
    <t>Anticipazioni</t>
  </si>
  <si>
    <t>Esercizio 2022</t>
  </si>
  <si>
    <t>Programmazione (Dati Preventivo Spesa)</t>
  </si>
  <si>
    <t xml:space="preserve">Cronoprogramma </t>
  </si>
  <si>
    <t>CUP presente in ReGiS alla data del 20/03/2023</t>
  </si>
  <si>
    <t xml:space="preserve">Importo 
Finanziamento altra fonte pubblica
(d)
</t>
  </si>
  <si>
    <t>Nota fonte finanziamento</t>
  </si>
  <si>
    <t>Totale Accertato esercizi precedenti</t>
  </si>
  <si>
    <t>Totale impegnato esercizi precedenti</t>
  </si>
  <si>
    <t>Totale pagato esercizi precedenti</t>
  </si>
  <si>
    <t>Esercizio erogazione anticipazione</t>
  </si>
  <si>
    <t>Accertamenti 
 (anche sulla base della formale deliberazione di riparto o assegnazione del contributo PNRR a proprio   favore)</t>
  </si>
  <si>
    <t>FPV Entrata attivato per trasferimenti anticipazione PNRR</t>
  </si>
  <si>
    <t>Utilizzo avanzo vincolato  PNRR</t>
  </si>
  <si>
    <r>
      <rPr>
        <b/>
        <sz val="8"/>
        <color theme="0"/>
        <rFont val="Book Antiqua"/>
        <family val="1"/>
      </rPr>
      <t>Totale Impegnato 2022</t>
    </r>
    <r>
      <rPr>
        <b/>
        <sz val="8"/>
        <color rgb="FFC00000"/>
        <rFont val="Book Antiqua"/>
        <family val="1"/>
      </rPr>
      <t xml:space="preserve">
</t>
    </r>
  </si>
  <si>
    <t xml:space="preserve">FPV di spesa </t>
  </si>
  <si>
    <t>Avanzo vincolato al 31/12</t>
  </si>
  <si>
    <t>Totale pagato</t>
  </si>
  <si>
    <t>Stanziamenti esercizi successivi</t>
  </si>
  <si>
    <t>Nota fase procedurale</t>
  </si>
  <si>
    <t>Sono stati rispettati i termini previsti?</t>
  </si>
  <si>
    <t>COLLAUDO/ CERTIFICATO DI REGOLARE ESECUZIONE</t>
  </si>
  <si>
    <t xml:space="preserve"> Candidatura ad avviso pubblico </t>
  </si>
  <si>
    <t xml:space="preserve"> Monitoraggio progetto</t>
  </si>
  <si>
    <t xml:space="preserve"> Completamento attività</t>
  </si>
  <si>
    <t xml:space="preserve"> Erogazione finanziamento</t>
  </si>
  <si>
    <t>Mutui</t>
  </si>
  <si>
    <t>Obbligazioni</t>
  </si>
  <si>
    <t>Questo ente non risulta Soggetto Attuatore del CUP</t>
  </si>
  <si>
    <t>Codice Fiscale</t>
  </si>
  <si>
    <t>Soggetto Titolare (Attuatore)</t>
  </si>
  <si>
    <t>Regione</t>
  </si>
  <si>
    <t>Provincia</t>
  </si>
  <si>
    <t>Tipologia Ente</t>
  </si>
  <si>
    <t>02031600154</t>
  </si>
  <si>
    <t>Codogno</t>
  </si>
  <si>
    <t>Comune</t>
  </si>
  <si>
    <t>Lombardia</t>
  </si>
  <si>
    <t>LO</t>
  </si>
  <si>
    <t>Nord Ovest</t>
  </si>
  <si>
    <t>M1C1</t>
  </si>
  <si>
    <t>M1C1I0102</t>
  </si>
  <si>
    <t>M1C1: Digitalizzazione, innovazione e sicurezza nella PA - I1.2:Abilitazione al cloud per le PA locali</t>
  </si>
  <si>
    <t>J77H22002050001</t>
  </si>
  <si>
    <t>ABILITAZIONE AL CLOUD DI SERVIZI COMUNALI*INFRASTRUTTURA WEB*A - TRASFERIMENTO IN SICUREZZA DELLINFRASTRUTTURA IT - B - AGGIORNAMENTO IN SICUREZZA DI APPLICAZIONI IN CLOUD</t>
  </si>
  <si>
    <t>M1C1I0104</t>
  </si>
  <si>
    <t>M1C1: Digitalizzazione, innovazione e sicurezza nella PA - I1.4:Servizi digitali e esperienza dei cittadini</t>
  </si>
  <si>
    <t>J77H22002070001</t>
  </si>
  <si>
    <t>SVILUPPO SERVIZI AGGIUNTIVI SU APP IO*VIA INFRASTRUTTURA WEB*PARTECIPAZIONE AVVISI PUBBLICI FINANZIAMENTI PNRR - TRANSIZIONE DIGITALE -  MEDIANTE LA PIATTAFORMA PA DIGITALE 2026 (PADIGITALE2020.GOV.IT)</t>
  </si>
  <si>
    <t>J77H22002080001</t>
  </si>
  <si>
    <t>GESTIONE INCASSI AGGIUNTIVI SU PIATTAFORMA PAGO-PA*VIA INFRASTRUTTURA WEB*PARTECIPAZIONE AVVISI PUBBLICI FINANZIAMENTI PNRR - TRANSIZIONE DIGITALE -  MEDIANTE LA PIATTAFORMA PA DIGITALE 2026 (PADIGITALE2020.GOV.IT)</t>
  </si>
  <si>
    <t>J77H22002090001</t>
  </si>
  <si>
    <t>RIFACIMENTO SITO INTERNET COMUNALE ED ATTIVAZIONE NUOVI SERVIZI ONLINE PER I CITTADINI*VIA INFRASTRUTTURE WEB*PARTECIPAZIONE AVVISI PUBBLICI FINANZIAMENTI PNRR - TRANSIZIONE DIGITALE -  MEDIANTE LA PIATTAFORMA PA DIGITALE 2026 (PADIGITALE2020.GOV.IT)</t>
  </si>
  <si>
    <t>J77H22002100001</t>
  </si>
  <si>
    <t>ATTIVAZIONE SERVIZI CIEID*VIA INFRASTRUTTURA WEB*PARTECIPAZIONE AVVISI PUBBLICI FINANZIAMENTI PNRR - TRANSIZIONE DIGITALE -  MEDIANTE LA PIATTAFORMA PA DIGITALE 2026 (PADIGITALE2020.GOV.IT)</t>
  </si>
  <si>
    <t>M2C4</t>
  </si>
  <si>
    <t>M2C4I0202</t>
  </si>
  <si>
    <t>M2C4: Tutela del territorio e della risorsa idrica - I2.2:Interventi per la resilienza, la valorizzazione del territorio e l'efficienza energetica dei Comuni</t>
  </si>
  <si>
    <t>J77H22002820007</t>
  </si>
  <si>
    <t>TERRITORIO COMUNALE*VIA TERRITORIO COMUNALE*LAVORI DI MANUTENZIONE STRAORDINARIA MARCIAPIEDI CITTADINI PER ABBATTIMENTO BARRIERE ARCHITETTONICHE LOTTO 2 DEL 2022</t>
  </si>
  <si>
    <t>M5C2</t>
  </si>
  <si>
    <t>M5C2I0201</t>
  </si>
  <si>
    <t>M5C2: Infrastrutture sociali, famiglie, comunità e terzo settore - I2.1:Investimenti in progetti di rigenerazione urbana, volti a ridurre situazioni di emarginazione e degrado sociale</t>
  </si>
  <si>
    <t>J71B21001100004</t>
  </si>
  <si>
    <t>PARCHEGGIO A SERVIZIO DEL QUARTIERE FIERISTICO*VIALE MEDAGLIE D'ORO*REALIZZAZIONE AREA DI PARCHEGGIO</t>
  </si>
  <si>
    <t>PADIGLIONE POLO FIERISTICO*VIALE MEDAGLIE D'ORO*REALIZZAZIONE NUOVO PADIGLIONE ESPOSITIVO</t>
  </si>
  <si>
    <t>J76J20000620001</t>
  </si>
  <si>
    <t>RIQUALIFICAZIONE QUARTIERE FIERISTICO PALAZZINA VEZZULLI E PADIGLIONE EX APE*VIA MEDAGLIE D'ORO, 1*RIQUALIFICAZIONE QUARTIERE FIERISTICO. IN PARTICOLARE RISTRUTTURAZIONE  PALAZZINA VEZZULLI E PADIGLIONE EX APE</t>
  </si>
  <si>
    <t>J77H21002130001</t>
  </si>
  <si>
    <t>SISTEMAZIONE AREA ESTERNA QUARTIERE FIERISTICO*VIALE MEDAGLIE D'ORO*POLO FIERISTICO</t>
  </si>
  <si>
    <t>Sostituito con altro progetto</t>
  </si>
  <si>
    <t>J71C23000390007</t>
  </si>
  <si>
    <t>In attesa dell'asseverazione finale e del decreto per l'accredito del finanziamento</t>
  </si>
  <si>
    <t>Attività in corso - sito quasi completato - portale sportellotelematico migrato - manca realizzazione sezione "servizi"</t>
  </si>
  <si>
    <t>Completamento</t>
  </si>
  <si>
    <t>Completamento - in corso</t>
  </si>
  <si>
    <t>Attività completata ma attualmente non è possibile procedere con richiesta di asseverazione (problema EIDAS)</t>
  </si>
  <si>
    <t>Procedure hyperSIC migrate a fine novembre 2022- manca completamento migrazione SUAP e dati fascicoli del personale(ALMA)</t>
  </si>
  <si>
    <t>Compleatmento</t>
  </si>
  <si>
    <t>Oneri di urbanizzazione</t>
  </si>
  <si>
    <t>Quota riserva società controllata</t>
  </si>
  <si>
    <t>Oneri di urbanizzzione + Contributo cariplo</t>
  </si>
  <si>
    <t>J73D22000140001</t>
  </si>
  <si>
    <t>J74D22000230001</t>
  </si>
  <si>
    <t>J78E19000020004</t>
  </si>
  <si>
    <t>Concluso</t>
  </si>
  <si>
    <t>Si</t>
  </si>
  <si>
    <t>in fase di esecuzione</t>
  </si>
  <si>
    <t>Aggiudicato</t>
  </si>
  <si>
    <t>In corso</t>
  </si>
  <si>
    <t>1.017.000,00
aumentato dagli originari 630.000,00</t>
  </si>
  <si>
    <t>Indagine di mercato per individuazione Ditte</t>
  </si>
  <si>
    <t>TERRITORIO COMUNALE*VIA TERRITORIO COMUNALE*LAVORI DI MANUTENZIONE STRAORDINARIA MARCIAPIEDI CITTADINI PER ABBATTIMENTO BARRIERE ARCHITETTONICHE LOTTO 1 DEL 2022</t>
  </si>
  <si>
    <t>EFFICIENTAMENTO ENERGETICO DI ALCUNE SCUOLE CITTADINE E DI PARTE DELL’IMPIANTO DI ILLUMINAZIONE DEL CAMPO SPORTIVO SAN BIAGIO</t>
  </si>
  <si>
    <t>LAVORI DI SOSTITUZIONE SERRAMENTI SCUOLA MEDIA ZONCADA OGNISSANTI - APPROVAZIONE RELAZIONE RISEVATA DEL R.U.P. SUL CONTO FINALE E CERTIFICATO DI REGOLARE ESECUZIONE</t>
  </si>
  <si>
    <t>1.670.207,59
aumentato dagli originari 1.565.000,00</t>
  </si>
  <si>
    <t>J71B21001100001</t>
  </si>
  <si>
    <t>effettuato impegno di spesa</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</si>
</sst>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8"/>
      <color rgb="FFFF0000"/>
      <name val="Book Antiqua"/>
      <family val="1"/>
    </font>
    <font>
      <b/>
      <sz val="8"/>
      <color theme="0"/>
      <name val="Book Antiqua"/>
      <family val="1"/>
    </font>
    <font>
      <sz val="10"/>
      <color rgb="FF000000"/>
      <name val="Arial"/>
      <family val="2"/>
    </font>
    <font>
      <sz val="8"/>
      <color rgb="FF35383A"/>
      <name val="Book Antiqua"/>
      <family val="1"/>
    </font>
    <font>
      <sz val="8"/>
      <color theme="0"/>
      <name val="Book Antiqua"/>
      <family val="1"/>
    </font>
    <font>
      <b/>
      <sz val="8"/>
      <color rgb="FFC00000"/>
      <name val="Book Antiqua"/>
      <family val="1"/>
    </font>
    <font>
      <sz val="8"/>
      <name val="Book Antiqua"/>
      <family val="1"/>
    </font>
    <font>
      <sz val="8"/>
      <color rgb="FFC00000"/>
      <name val="Book Antiqua"/>
      <family val="1"/>
    </font>
    <font>
      <sz val="11"/>
      <color theme="0"/>
      <name val="Calibri"/>
      <family val="2"/>
      <scheme val="minor"/>
    </font>
    <font>
      <sz val="10"/>
      <name val="Arial"/>
      <family val="2"/>
    </font>
    <font>
      <sz val="10"/>
      <color rgb="FF000000"/>
      <name val="Arial"/>
      <family val="2"/>
    </font>
    <font>
      <b/>
      <sz val="10"/>
      <name val="Calibri"/>
      <family val="2"/>
    </font>
    <font>
      <b/>
      <i/>
      <sz val="10"/>
      <name val="Calibri"/>
      <family val="2"/>
    </font>
  </fonts>
  <fills count="16">
    <fill>
      <patternFill patternType="none"/>
    </fill>
    <fill>
      <patternFill patternType="gray125"/>
    </fill>
    <fill>
      <patternFill patternType="solid">
        <fgColor theme="3"/>
        <bgColor indexed="64"/>
      </patternFill>
    </fill>
    <fill>
      <patternFill patternType="solid">
        <fgColor rgb="FFC00000"/>
        <bgColor indexed="64"/>
      </patternFill>
    </fill>
    <fill>
      <patternFill patternType="solid">
        <fgColor theme="9" tint="-0.249977111117893"/>
        <bgColor indexed="64"/>
      </patternFill>
    </fill>
    <fill>
      <patternFill patternType="solid">
        <fgColor theme="4"/>
        <bgColor indexed="64"/>
      </patternFill>
    </fill>
    <fill>
      <patternFill patternType="solid">
        <fgColor theme="8"/>
        <bgColor indexed="64"/>
      </patternFill>
    </fill>
    <fill>
      <patternFill patternType="solid">
        <fgColor rgb="FFFFFFFF"/>
      </patternFill>
    </fill>
    <fill>
      <patternFill patternType="solid">
        <fgColor theme="4" tint="-0.249977111117893"/>
        <bgColor indexed="64"/>
      </patternFill>
    </fill>
    <fill>
      <patternFill patternType="solid">
        <fgColor rgb="FF7030A0"/>
        <bgColor indexed="64"/>
      </patternFill>
    </fill>
    <fill>
      <patternFill patternType="solid">
        <fgColor rgb="FFDDDDDD"/>
        <bgColor indexed="64"/>
      </patternFill>
    </fill>
    <fill>
      <patternFill patternType="solid">
        <fgColor theme="0"/>
        <bgColor indexed="64"/>
      </patternFill>
    </fill>
    <fill>
      <patternFill patternType="solid">
        <fgColor rgb="FFF0F0F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diagonal/>
    </border>
    <border>
      <left/>
      <right style="thin">
        <color indexed="64"/>
      </right>
      <top/>
      <bottom style="thin">
        <color indexed="64"/>
      </bottom>
      <diagonal/>
    </border>
    <border>
      <left style="thin">
        <color rgb="FF000000"/>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3">
    <xf numFmtId="0" fontId="0" fillId="0" borderId="0"/>
    <xf numFmtId="0" fontId="3" fillId="0" borderId="0"/>
    <xf numFmtId="0" fontId="11" fillId="0" borderId="0"/>
  </cellStyleXfs>
  <cellXfs count="68">
    <xf numFmtId="0" fontId="0" fillId="0" borderId="0" xfId="0"/>
    <xf numFmtId="0" fontId="2" fillId="2"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3" fillId="0" borderId="0" xfId="1"/>
    <xf numFmtId="0" fontId="4" fillId="7"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7" borderId="4" xfId="0" applyFont="1" applyFill="1" applyBorder="1" applyAlignment="1">
      <alignment horizontal="left" vertical="center" wrapText="1"/>
    </xf>
    <xf numFmtId="0" fontId="7" fillId="0" borderId="4" xfId="0" applyFont="1" applyBorder="1" applyAlignment="1">
      <alignment horizontal="center" vertical="center" wrapText="1"/>
    </xf>
    <xf numFmtId="4" fontId="7" fillId="7" borderId="9" xfId="0" applyNumberFormat="1" applyFont="1" applyFill="1" applyBorder="1" applyAlignment="1">
      <alignment horizontal="center" vertical="center" wrapText="1"/>
    </xf>
    <xf numFmtId="4" fontId="4" fillId="10" borderId="4" xfId="0" applyNumberFormat="1" applyFont="1" applyFill="1" applyBorder="1" applyAlignment="1">
      <alignment horizontal="right" vertical="center" wrapText="1"/>
    </xf>
    <xf numFmtId="4" fontId="4" fillId="7" borderId="4" xfId="0" applyNumberFormat="1" applyFont="1" applyFill="1" applyBorder="1" applyAlignment="1">
      <alignment horizontal="left" vertical="center" wrapText="1"/>
    </xf>
    <xf numFmtId="1" fontId="4" fillId="7" borderId="4" xfId="0" applyNumberFormat="1" applyFont="1" applyFill="1" applyBorder="1" applyAlignment="1">
      <alignment horizontal="center" vertical="center" wrapText="1"/>
    </xf>
    <xf numFmtId="4" fontId="4" fillId="7" borderId="4" xfId="0" applyNumberFormat="1" applyFont="1" applyFill="1" applyBorder="1" applyAlignment="1">
      <alignment horizontal="right" vertical="center" wrapText="1"/>
    </xf>
    <xf numFmtId="4" fontId="8" fillId="11" borderId="4" xfId="0" applyNumberFormat="1" applyFont="1" applyFill="1" applyBorder="1" applyAlignment="1">
      <alignment horizontal="right" vertical="center" wrapText="1"/>
    </xf>
    <xf numFmtId="14" fontId="7" fillId="0" borderId="4" xfId="0" applyNumberFormat="1" applyFont="1" applyBorder="1" applyAlignment="1">
      <alignment horizontal="center" vertical="center"/>
    </xf>
    <xf numFmtId="0" fontId="7" fillId="10" borderId="4" xfId="0" applyFont="1" applyFill="1" applyBorder="1" applyAlignment="1">
      <alignment horizontal="center" vertical="center"/>
    </xf>
    <xf numFmtId="0" fontId="10" fillId="11" borderId="0" xfId="1" applyFont="1" applyFill="1"/>
    <xf numFmtId="0" fontId="12" fillId="0" borderId="10" xfId="2" applyFont="1" applyBorder="1" applyAlignment="1">
      <alignment horizontal="left" wrapText="1"/>
    </xf>
    <xf numFmtId="0" fontId="13" fillId="0" borderId="0" xfId="2" applyFont="1" applyAlignment="1">
      <alignment horizontal="left" wrapText="1"/>
    </xf>
    <xf numFmtId="0" fontId="4" fillId="12" borderId="4" xfId="0" applyFont="1" applyFill="1" applyBorder="1" applyAlignment="1">
      <alignment horizontal="left" vertical="top" wrapText="1"/>
    </xf>
    <xf numFmtId="37" fontId="4" fillId="12" borderId="4" xfId="0" applyNumberFormat="1" applyFont="1" applyFill="1" applyBorder="1" applyAlignment="1">
      <alignment horizontal="right" vertical="top"/>
    </xf>
    <xf numFmtId="4" fontId="4" fillId="12" borderId="4" xfId="0" applyNumberFormat="1" applyFont="1" applyFill="1" applyBorder="1" applyAlignment="1">
      <alignment horizontal="right" vertical="top"/>
    </xf>
    <xf numFmtId="4" fontId="4" fillId="12" borderId="4" xfId="0" applyNumberFormat="1" applyFont="1" applyFill="1" applyBorder="1" applyAlignment="1">
      <alignment horizontal="right" vertical="top" wrapText="1"/>
    </xf>
    <xf numFmtId="4" fontId="0" fillId="0" borderId="0" xfId="0" applyNumberFormat="1"/>
    <xf numFmtId="0" fontId="4" fillId="13" borderId="4" xfId="0" applyFont="1" applyFill="1" applyBorder="1" applyAlignment="1">
      <alignment horizontal="left" vertical="top" wrapText="1"/>
    </xf>
    <xf numFmtId="4" fontId="7" fillId="0" borderId="9"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7" fillId="0" borderId="4" xfId="0" applyFont="1" applyFill="1" applyBorder="1" applyAlignment="1">
      <alignment horizontal="center" vertical="center" wrapText="1"/>
    </xf>
    <xf numFmtId="37" fontId="4" fillId="14" borderId="4" xfId="0" applyNumberFormat="1" applyFont="1" applyFill="1" applyBorder="1" applyAlignment="1">
      <alignment horizontal="right" vertical="top"/>
    </xf>
    <xf numFmtId="0" fontId="7" fillId="14" borderId="4" xfId="0" applyFont="1" applyFill="1" applyBorder="1" applyAlignment="1">
      <alignment horizontal="center" vertical="center" wrapText="1"/>
    </xf>
    <xf numFmtId="4" fontId="4" fillId="14" borderId="4" xfId="0" applyNumberFormat="1" applyFont="1" applyFill="1" applyBorder="1" applyAlignment="1">
      <alignment horizontal="right" vertical="center"/>
    </xf>
    <xf numFmtId="0" fontId="7" fillId="15" borderId="4" xfId="0" applyFont="1" applyFill="1" applyBorder="1" applyAlignment="1">
      <alignment horizontal="center" vertical="center"/>
    </xf>
    <xf numFmtId="14" fontId="7" fillId="0" borderId="4" xfId="0" applyNumberFormat="1" applyFont="1" applyFill="1" applyBorder="1" applyAlignment="1">
      <alignment horizontal="center" vertical="center"/>
    </xf>
    <xf numFmtId="0" fontId="9" fillId="8" borderId="4" xfId="0" applyFont="1" applyFill="1" applyBorder="1" applyAlignment="1">
      <alignment horizontal="center" vertical="center"/>
    </xf>
    <xf numFmtId="49" fontId="0" fillId="0" borderId="4" xfId="0" applyNumberFormat="1" applyBorder="1"/>
    <xf numFmtId="0" fontId="0" fillId="0" borderId="4" xfId="0" applyBorder="1"/>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0" fillId="0" borderId="0" xfId="0" applyAlignment="1">
      <alignment vertical="top"/>
    </xf>
  </cellXfs>
  <cellStyles count="3">
    <cellStyle name="Normale" xfId="0" builtinId="0"/>
    <cellStyle name="Normale 2" xfId="1"/>
    <cellStyle name="Normale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Sara Salustri" id="{DFC472AB-F6E5-422D-B729-7580BE0B5448}" userId="S::sara.salustri@corteconti.it::c4d52d30-362f-46ad-81ef-e958eb7d2e0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6" dT="2023-03-17T08:45:41.16" personId="{DFC472AB-F6E5-422D-B729-7580BE0B5448}" id="{436133B4-79F0-40FE-B0DC-22545C04C79F}">
    <text>L’articolo 2, comma 2, del DM 11 ottobre 2021 prevede l’erogazione della prima quota di trasferimenti anticipata rispetto alla realizzazione delle spese, per un importo massimo del 10% del costo del singolo intervento, che è possibile incrementare ulteriormente in casi eccezionali debitamente motivati dall’amministrazione titolare dell’intervento. I trasferimenti versati in anticipo sono accertati con imputazione all’esercizio in cui è previsto l’effettivo incasso e, per la copertura delle spese imputate agli esercizi successivi, è attivato il FPV</text>
  </threadedComment>
  <threadedComment ref="X6" dT="2023-03-17T08:47:16.93" personId="{DFC472AB-F6E5-422D-B729-7580BE0B5448}" id="{EBC67E8B-9132-434D-9E79-7F1B2D9E4ECD}" parentId="{436133B4-79F0-40FE-B0DC-22545C04C79F}">
    <text>Faq 48, lettera D) Al fine di favorire il tempestivo avvio ed esecuzione dei progetti PNRR, nell’ambito delle risorse disponibili, le amministrazioni centrali titolari degli interventi PNRR possono chiedere anticipazioni da destinare ai soggetti attuatori. I soggetti attuatori contabilizzano le anticipazioni rese disponibili dal Servizio del PNRR come trasferimenti di risorse del PNRR.
Per gli enti territoriali le anticipazioni sono trasferimenti di risorse per la realizzazione tempestiva degli interventi PNRR erogati anticipatamente rispetto alle scadenze previste dalle assegnazioni formali, da contabilizzare come trasferimenti (non sono anticipazioni di liquidità). Se l’ente riceve anticipazioni  di risorse già accertate sulla base delle assegnazioni con imputazione ad esercizi successivi , deve reimputare l’accertamento già registrato all’esercizio in cui riceve l’anticipo .
Alle operazioni di  reintegro delle anticipazioni erogate dal Servizio del PNRR provvedono le amministrazioni centrali titolari (art. 9, commi 6 e 7 del  DL n 152/2021).</text>
  </threadedComment>
  <threadedComment ref="AA6" dT="2023-03-16T14:42:23.16" personId="{DFC472AB-F6E5-422D-B729-7580BE0B5448}" id="{18BEE1D8-EA86-4972-A21E-1BDBC0D3025B}">
    <text>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ext>
  </threadedComment>
  <threadedComment ref="AB6" dT="2023-03-17T09:26:37.92" personId="{DFC472AB-F6E5-422D-B729-7580BE0B5448}" id="{5DE9B2FE-5EF3-4C5D-978D-70F48A15C21E}">
    <text xml:space="preserve">I trasferimenti versati in anticipo sono accertati con imputazione all’esercizio in cui è previsto l’effettivo incasso e, per la copertura delle spese imputate agli esercizi successivi, è attivato il FPV
</text>
  </threadedComment>
  <threadedComment ref="AL6" dT="2023-03-17T12:11:04.13" personId="{DFC472AB-F6E5-422D-B729-7580BE0B5448}" id="{129B0269-34DA-4DD2-BF7C-C3835C42AB0F}">
    <text>Valutare opportunità del termine assegnato in considerazione dell'effettiva approvazione delle LLGG</text>
  </threadedComment>
  <threadedComment ref="AL6" dT="2023-03-24T11:41:08.98" personId="{DFC472AB-F6E5-422D-B729-7580BE0B5448}" id="{7EBBA3F9-340A-4AD5-861F-60E9F0567C13}" parentId="{129B0269-34DA-4DD2-BF7C-C3835C42AB0F}">
    <text>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ext>
  </threadedComment>
  <threadedComment ref="AP6" dT="2023-04-06T09:42:26.32" personId="{DFC472AB-F6E5-422D-B729-7580BE0B5448}" id="{F7DCAA1A-24D2-42E4-ABA3-42E243973EF3}">
    <text>Precompilato: formula applicata "SE AB=AC".</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2:AP20"/>
  <sheetViews>
    <sheetView tabSelected="1" zoomScale="70" zoomScaleNormal="70" workbookViewId="0">
      <pane ySplit="6" topLeftCell="A7" activePane="bottomLeft" state="frozen"/>
      <selection pane="bottomLeft" activeCell="Z2" sqref="Z2"/>
    </sheetView>
  </sheetViews>
  <sheetFormatPr defaultRowHeight="14.4" x14ac:dyDescent="0.3"/>
  <cols>
    <col min="4" max="4" width="17.33203125" customWidth="1"/>
    <col min="5" max="5" width="39.88671875" customWidth="1"/>
    <col min="7" max="7" width="10" bestFit="1" customWidth="1"/>
    <col min="8" max="8" width="10" customWidth="1"/>
    <col min="13" max="13" width="11.21875" bestFit="1" customWidth="1"/>
    <col min="31" max="31" width="12" bestFit="1" customWidth="1"/>
    <col min="38" max="38" width="9.109375" customWidth="1"/>
    <col min="40" max="41" width="9.88671875" bestFit="1" customWidth="1"/>
  </cols>
  <sheetData>
    <row r="2" spans="1:42" ht="30.75" customHeight="1" x14ac:dyDescent="0.3">
      <c r="B2" s="43" t="s">
        <v>83</v>
      </c>
      <c r="C2" s="43"/>
      <c r="D2" s="43" t="s">
        <v>84</v>
      </c>
      <c r="E2" s="43"/>
      <c r="F2" s="43" t="s">
        <v>87</v>
      </c>
      <c r="G2" s="43"/>
      <c r="H2" s="43" t="s">
        <v>85</v>
      </c>
      <c r="I2" s="43"/>
      <c r="J2" s="43" t="s">
        <v>86</v>
      </c>
      <c r="K2" s="43"/>
      <c r="L2" s="43" t="s">
        <v>47</v>
      </c>
      <c r="M2" s="43"/>
      <c r="O2" s="67"/>
      <c r="P2" s="67"/>
      <c r="Q2" s="67"/>
      <c r="R2" s="67"/>
      <c r="S2" s="67"/>
      <c r="T2" s="67"/>
      <c r="U2" s="67"/>
      <c r="V2" s="67"/>
      <c r="W2" s="67"/>
      <c r="X2" s="67"/>
    </row>
    <row r="3" spans="1:42" ht="30.75" customHeight="1" x14ac:dyDescent="0.3">
      <c r="B3" s="44" t="s">
        <v>88</v>
      </c>
      <c r="C3" s="44"/>
      <c r="D3" s="45" t="s">
        <v>89</v>
      </c>
      <c r="E3" s="45"/>
      <c r="F3" s="45" t="s">
        <v>90</v>
      </c>
      <c r="G3" s="45"/>
      <c r="H3" s="45" t="s">
        <v>91</v>
      </c>
      <c r="I3" s="45"/>
      <c r="J3" s="45" t="s">
        <v>92</v>
      </c>
      <c r="K3" s="45"/>
      <c r="L3" s="45" t="s">
        <v>93</v>
      </c>
      <c r="M3" s="45"/>
      <c r="O3" s="67"/>
      <c r="P3" s="67"/>
      <c r="Q3" s="67"/>
      <c r="R3" s="67"/>
      <c r="S3" s="67"/>
      <c r="T3" s="67"/>
      <c r="U3" s="67"/>
      <c r="V3" s="67"/>
      <c r="W3" s="67"/>
      <c r="X3" s="67"/>
      <c r="AE3" s="33"/>
    </row>
    <row r="5" spans="1:42" ht="15" customHeight="1" x14ac:dyDescent="0.3">
      <c r="A5" s="46" t="s">
        <v>48</v>
      </c>
      <c r="B5" s="47"/>
      <c r="C5" s="47"/>
      <c r="D5" s="47"/>
      <c r="E5" s="47"/>
      <c r="F5" s="47"/>
      <c r="G5" s="47"/>
      <c r="H5" s="47"/>
      <c r="I5" s="48"/>
      <c r="J5" s="49" t="s">
        <v>49</v>
      </c>
      <c r="K5" s="49" t="s">
        <v>50</v>
      </c>
      <c r="L5" s="49" t="s">
        <v>51</v>
      </c>
      <c r="M5" s="51" t="s">
        <v>52</v>
      </c>
      <c r="N5" s="52"/>
      <c r="O5" s="52"/>
      <c r="P5" s="52"/>
      <c r="Q5" s="52"/>
      <c r="R5" s="52"/>
      <c r="S5" s="52"/>
      <c r="T5" s="53"/>
      <c r="U5" s="64" t="s">
        <v>53</v>
      </c>
      <c r="V5" s="65"/>
      <c r="W5" s="66"/>
      <c r="X5" s="62" t="s">
        <v>54</v>
      </c>
      <c r="Y5" s="63"/>
      <c r="Z5" s="63"/>
      <c r="AA5" s="54" t="s">
        <v>55</v>
      </c>
      <c r="AB5" s="54"/>
      <c r="AC5" s="54"/>
      <c r="AD5" s="54"/>
      <c r="AE5" s="54"/>
      <c r="AF5" s="54"/>
      <c r="AG5" s="55"/>
      <c r="AH5" s="56" t="s">
        <v>56</v>
      </c>
      <c r="AI5" s="57"/>
      <c r="AJ5" s="57"/>
      <c r="AK5" s="58"/>
      <c r="AL5" s="59" t="s">
        <v>57</v>
      </c>
      <c r="AM5" s="60"/>
      <c r="AN5" s="60"/>
      <c r="AO5" s="60"/>
      <c r="AP5" s="61"/>
    </row>
    <row r="6" spans="1:42" ht="180" x14ac:dyDescent="0.3">
      <c r="A6" s="1" t="s">
        <v>0</v>
      </c>
      <c r="B6" s="1" t="s">
        <v>1</v>
      </c>
      <c r="C6" s="1" t="s">
        <v>2</v>
      </c>
      <c r="D6" s="10" t="s">
        <v>3</v>
      </c>
      <c r="E6" s="1" t="s">
        <v>4</v>
      </c>
      <c r="F6" s="1" t="s">
        <v>5</v>
      </c>
      <c r="G6" s="1" t="s">
        <v>6</v>
      </c>
      <c r="H6" s="1" t="s">
        <v>7</v>
      </c>
      <c r="I6" s="11" t="s">
        <v>58</v>
      </c>
      <c r="J6" s="50"/>
      <c r="K6" s="50"/>
      <c r="L6" s="50"/>
      <c r="M6" s="9" t="s">
        <v>8</v>
      </c>
      <c r="N6" s="3" t="s">
        <v>9</v>
      </c>
      <c r="O6" s="3" t="s">
        <v>10</v>
      </c>
      <c r="P6" s="3" t="s">
        <v>59</v>
      </c>
      <c r="Q6" s="3" t="s">
        <v>11</v>
      </c>
      <c r="R6" s="3" t="s">
        <v>12</v>
      </c>
      <c r="S6" s="3" t="s">
        <v>60</v>
      </c>
      <c r="T6" s="8" t="s">
        <v>13</v>
      </c>
      <c r="U6" s="12" t="s">
        <v>61</v>
      </c>
      <c r="V6" s="12" t="s">
        <v>62</v>
      </c>
      <c r="W6" s="12" t="s">
        <v>63</v>
      </c>
      <c r="X6" s="13" t="s">
        <v>17</v>
      </c>
      <c r="Y6" s="5" t="s">
        <v>18</v>
      </c>
      <c r="Z6" s="5" t="s">
        <v>64</v>
      </c>
      <c r="AA6" s="4" t="s">
        <v>65</v>
      </c>
      <c r="AB6" s="4" t="s">
        <v>66</v>
      </c>
      <c r="AC6" s="4" t="s">
        <v>67</v>
      </c>
      <c r="AD6" s="14" t="s">
        <v>68</v>
      </c>
      <c r="AE6" s="4" t="s">
        <v>69</v>
      </c>
      <c r="AF6" s="4" t="s">
        <v>70</v>
      </c>
      <c r="AG6" s="4" t="s">
        <v>71</v>
      </c>
      <c r="AH6" s="3" t="s">
        <v>14</v>
      </c>
      <c r="AI6" s="3" t="s">
        <v>15</v>
      </c>
      <c r="AJ6" s="3" t="s">
        <v>16</v>
      </c>
      <c r="AK6" s="3" t="s">
        <v>72</v>
      </c>
      <c r="AL6" s="2" t="s">
        <v>19</v>
      </c>
      <c r="AM6" s="2" t="s">
        <v>73</v>
      </c>
      <c r="AN6" s="2" t="s">
        <v>20</v>
      </c>
      <c r="AO6" s="2" t="s">
        <v>21</v>
      </c>
      <c r="AP6" s="15" t="s">
        <v>74</v>
      </c>
    </row>
    <row r="7" spans="1:42" ht="108" x14ac:dyDescent="0.3">
      <c r="A7" s="29" t="s">
        <v>94</v>
      </c>
      <c r="B7" s="29" t="s">
        <v>95</v>
      </c>
      <c r="C7" s="29" t="s">
        <v>96</v>
      </c>
      <c r="D7" s="29" t="s">
        <v>97</v>
      </c>
      <c r="E7" s="29" t="s">
        <v>98</v>
      </c>
      <c r="F7" s="30" t="s">
        <v>38</v>
      </c>
      <c r="G7" s="31">
        <v>88608</v>
      </c>
      <c r="H7" s="31">
        <v>88608</v>
      </c>
      <c r="I7" s="30" t="s">
        <v>38</v>
      </c>
      <c r="J7" s="18" t="s">
        <v>45</v>
      </c>
      <c r="K7" s="18" t="s">
        <v>124</v>
      </c>
      <c r="L7" s="18"/>
      <c r="M7" s="19">
        <f>N7+O7+P7+Q7+T7</f>
        <v>0</v>
      </c>
      <c r="N7" s="20"/>
      <c r="O7" s="20"/>
      <c r="P7" s="20"/>
      <c r="Q7" s="20"/>
      <c r="R7" s="7"/>
      <c r="S7" s="7"/>
      <c r="T7" s="16"/>
      <c r="U7" s="20"/>
      <c r="V7" s="20"/>
      <c r="W7" s="20"/>
      <c r="X7" s="7"/>
      <c r="Y7" s="20"/>
      <c r="Z7" s="21"/>
      <c r="AA7" s="22"/>
      <c r="AB7" s="23"/>
      <c r="AC7" s="23"/>
      <c r="AD7" s="22"/>
      <c r="AE7" s="22"/>
      <c r="AF7" s="22"/>
      <c r="AG7" s="22"/>
      <c r="AH7" s="22"/>
      <c r="AI7" s="22"/>
      <c r="AJ7" s="22"/>
      <c r="AK7" s="22"/>
      <c r="AL7" s="17"/>
      <c r="AM7" s="17"/>
      <c r="AN7" s="24"/>
      <c r="AO7" s="24"/>
      <c r="AP7" s="25" t="str">
        <f t="shared" ref="AP7:AP16" si="0">IF(OR(AN7="",AO7=""),"",IF(AN7=AO7,"Sì","No"))</f>
        <v/>
      </c>
    </row>
    <row r="8" spans="1:42" ht="108" x14ac:dyDescent="0.3">
      <c r="A8" s="29" t="s">
        <v>94</v>
      </c>
      <c r="B8" s="29" t="s">
        <v>99</v>
      </c>
      <c r="C8" s="29" t="s">
        <v>100</v>
      </c>
      <c r="D8" s="29" t="s">
        <v>101</v>
      </c>
      <c r="E8" s="29" t="s">
        <v>102</v>
      </c>
      <c r="F8" s="30" t="s">
        <v>37</v>
      </c>
      <c r="G8" s="31">
        <v>17150</v>
      </c>
      <c r="H8" s="31">
        <v>17150</v>
      </c>
      <c r="I8" s="30" t="s">
        <v>37</v>
      </c>
      <c r="J8" s="18" t="s">
        <v>43</v>
      </c>
      <c r="K8" s="18" t="s">
        <v>126</v>
      </c>
      <c r="L8" s="18"/>
      <c r="M8" s="19">
        <f t="shared" ref="M8:M20" si="1">N8+O8+P8+Q8+T8</f>
        <v>17150</v>
      </c>
      <c r="N8" s="20">
        <v>17150</v>
      </c>
      <c r="O8" s="20">
        <v>0</v>
      </c>
      <c r="P8" s="20">
        <v>0</v>
      </c>
      <c r="Q8" s="20">
        <v>0</v>
      </c>
      <c r="R8" s="7"/>
      <c r="S8" s="7"/>
      <c r="T8" s="16">
        <v>0</v>
      </c>
      <c r="U8" s="20">
        <v>0</v>
      </c>
      <c r="V8" s="20">
        <v>0</v>
      </c>
      <c r="W8" s="20">
        <v>0</v>
      </c>
      <c r="X8" s="7" t="s">
        <v>38</v>
      </c>
      <c r="Y8" s="20"/>
      <c r="Z8" s="21"/>
      <c r="AA8" s="22">
        <v>0</v>
      </c>
      <c r="AB8" s="23">
        <v>0</v>
      </c>
      <c r="AC8" s="23">
        <v>0</v>
      </c>
      <c r="AD8" s="22">
        <v>9015.7999999999993</v>
      </c>
      <c r="AE8" s="22">
        <v>0</v>
      </c>
      <c r="AF8" s="22">
        <v>0</v>
      </c>
      <c r="AG8" s="22">
        <v>0</v>
      </c>
      <c r="AH8" s="22">
        <v>8134.2</v>
      </c>
      <c r="AI8" s="22">
        <v>0</v>
      </c>
      <c r="AJ8" s="22">
        <v>0</v>
      </c>
      <c r="AK8" s="22">
        <v>0</v>
      </c>
      <c r="AL8" s="17" t="s">
        <v>78</v>
      </c>
      <c r="AM8" s="17" t="s">
        <v>128</v>
      </c>
      <c r="AN8" s="24">
        <v>45138</v>
      </c>
      <c r="AO8" s="24"/>
      <c r="AP8" s="25" t="str">
        <f t="shared" si="0"/>
        <v/>
      </c>
    </row>
    <row r="9" spans="1:42" ht="108" customHeight="1" x14ac:dyDescent="0.3">
      <c r="A9" s="29" t="s">
        <v>94</v>
      </c>
      <c r="B9" s="29" t="s">
        <v>99</v>
      </c>
      <c r="C9" s="29" t="s">
        <v>100</v>
      </c>
      <c r="D9" s="29" t="s">
        <v>103</v>
      </c>
      <c r="E9" s="29" t="s">
        <v>104</v>
      </c>
      <c r="F9" s="30" t="s">
        <v>37</v>
      </c>
      <c r="G9" s="31">
        <v>44564</v>
      </c>
      <c r="H9" s="31">
        <v>44564</v>
      </c>
      <c r="I9" s="30" t="s">
        <v>37</v>
      </c>
      <c r="J9" s="18" t="s">
        <v>43</v>
      </c>
      <c r="K9" s="18" t="s">
        <v>126</v>
      </c>
      <c r="L9" s="18"/>
      <c r="M9" s="19">
        <v>44564</v>
      </c>
      <c r="N9" s="20">
        <v>44564</v>
      </c>
      <c r="O9" s="20">
        <v>0</v>
      </c>
      <c r="P9" s="20">
        <v>0</v>
      </c>
      <c r="Q9" s="20">
        <v>0</v>
      </c>
      <c r="R9" s="7"/>
      <c r="S9" s="7"/>
      <c r="T9" s="16">
        <v>0</v>
      </c>
      <c r="U9" s="20">
        <v>0</v>
      </c>
      <c r="V9" s="20">
        <v>0</v>
      </c>
      <c r="W9" s="20">
        <v>0</v>
      </c>
      <c r="X9" s="7" t="s">
        <v>38</v>
      </c>
      <c r="Y9" s="20"/>
      <c r="Z9" s="21"/>
      <c r="AA9" s="22">
        <v>0</v>
      </c>
      <c r="AB9" s="23">
        <v>0</v>
      </c>
      <c r="AC9" s="23">
        <v>0</v>
      </c>
      <c r="AD9" s="22">
        <v>7442</v>
      </c>
      <c r="AE9" s="22">
        <v>0</v>
      </c>
      <c r="AF9" s="22">
        <v>0</v>
      </c>
      <c r="AG9" s="22">
        <v>0</v>
      </c>
      <c r="AH9" s="22">
        <v>37122</v>
      </c>
      <c r="AI9" s="22">
        <v>0</v>
      </c>
      <c r="AJ9" s="22">
        <v>0</v>
      </c>
      <c r="AK9" s="22">
        <v>0</v>
      </c>
      <c r="AL9" s="17" t="s">
        <v>78</v>
      </c>
      <c r="AM9" s="17" t="s">
        <v>128</v>
      </c>
      <c r="AN9" s="24">
        <v>45143</v>
      </c>
      <c r="AO9" s="24"/>
      <c r="AP9" s="25" t="str">
        <f t="shared" si="0"/>
        <v/>
      </c>
    </row>
    <row r="10" spans="1:42" ht="129.6" x14ac:dyDescent="0.3">
      <c r="A10" s="29" t="s">
        <v>94</v>
      </c>
      <c r="B10" s="29" t="s">
        <v>99</v>
      </c>
      <c r="C10" s="29" t="s">
        <v>100</v>
      </c>
      <c r="D10" s="29" t="s">
        <v>105</v>
      </c>
      <c r="E10" s="29" t="s">
        <v>106</v>
      </c>
      <c r="F10" s="30" t="s">
        <v>37</v>
      </c>
      <c r="G10" s="31">
        <v>155234</v>
      </c>
      <c r="H10" s="31">
        <v>155234</v>
      </c>
      <c r="I10" s="30" t="s">
        <v>37</v>
      </c>
      <c r="J10" s="18" t="s">
        <v>43</v>
      </c>
      <c r="K10" s="18" t="s">
        <v>127</v>
      </c>
      <c r="L10" s="18"/>
      <c r="M10" s="19">
        <f t="shared" si="1"/>
        <v>155234</v>
      </c>
      <c r="N10" s="20">
        <v>155234</v>
      </c>
      <c r="O10" s="20">
        <v>0</v>
      </c>
      <c r="P10" s="20">
        <v>0</v>
      </c>
      <c r="Q10" s="20">
        <v>0</v>
      </c>
      <c r="R10" s="7"/>
      <c r="S10" s="7"/>
      <c r="T10" s="16">
        <v>0</v>
      </c>
      <c r="U10" s="20">
        <v>0</v>
      </c>
      <c r="V10" s="20">
        <v>0</v>
      </c>
      <c r="W10" s="20">
        <v>0</v>
      </c>
      <c r="X10" s="7" t="s">
        <v>38</v>
      </c>
      <c r="Y10" s="20"/>
      <c r="Z10" s="21"/>
      <c r="AA10" s="22">
        <v>0</v>
      </c>
      <c r="AB10" s="23">
        <v>0</v>
      </c>
      <c r="AC10" s="23">
        <v>0</v>
      </c>
      <c r="AD10" s="22">
        <v>0</v>
      </c>
      <c r="AE10" s="22">
        <v>0</v>
      </c>
      <c r="AF10" s="22">
        <v>0</v>
      </c>
      <c r="AG10" s="22">
        <v>0</v>
      </c>
      <c r="AH10" s="22">
        <v>155234</v>
      </c>
      <c r="AI10" s="22">
        <v>0</v>
      </c>
      <c r="AJ10" s="22">
        <v>0</v>
      </c>
      <c r="AK10" s="22">
        <v>0</v>
      </c>
      <c r="AL10" s="17" t="s">
        <v>78</v>
      </c>
      <c r="AM10" s="17" t="s">
        <v>129</v>
      </c>
      <c r="AN10" s="24">
        <v>45288</v>
      </c>
      <c r="AO10" s="24"/>
      <c r="AP10" s="25" t="str">
        <f t="shared" si="0"/>
        <v/>
      </c>
    </row>
    <row r="11" spans="1:42" ht="140.4" x14ac:dyDescent="0.3">
      <c r="A11" s="29" t="s">
        <v>94</v>
      </c>
      <c r="B11" s="29" t="s">
        <v>99</v>
      </c>
      <c r="C11" s="29" t="s">
        <v>100</v>
      </c>
      <c r="D11" s="29" t="s">
        <v>107</v>
      </c>
      <c r="E11" s="29" t="s">
        <v>108</v>
      </c>
      <c r="F11" s="30" t="s">
        <v>37</v>
      </c>
      <c r="G11" s="31">
        <v>14000</v>
      </c>
      <c r="H11" s="31">
        <v>14000</v>
      </c>
      <c r="I11" s="30" t="s">
        <v>37</v>
      </c>
      <c r="J11" s="18" t="s">
        <v>43</v>
      </c>
      <c r="K11" s="18" t="s">
        <v>130</v>
      </c>
      <c r="L11" s="18"/>
      <c r="M11" s="19">
        <v>14000</v>
      </c>
      <c r="N11" s="20">
        <v>14000</v>
      </c>
      <c r="O11" s="20">
        <v>0</v>
      </c>
      <c r="P11" s="20">
        <v>0</v>
      </c>
      <c r="Q11" s="20">
        <v>0</v>
      </c>
      <c r="R11" s="7"/>
      <c r="S11" s="7"/>
      <c r="T11" s="16">
        <v>0</v>
      </c>
      <c r="U11" s="20">
        <v>0</v>
      </c>
      <c r="V11" s="20">
        <v>0</v>
      </c>
      <c r="W11" s="20">
        <v>0</v>
      </c>
      <c r="X11" s="7" t="s">
        <v>38</v>
      </c>
      <c r="Y11" s="20"/>
      <c r="Z11" s="21"/>
      <c r="AA11" s="22">
        <v>0</v>
      </c>
      <c r="AB11" s="23">
        <v>0</v>
      </c>
      <c r="AC11" s="23">
        <v>0</v>
      </c>
      <c r="AD11" s="22">
        <v>6710</v>
      </c>
      <c r="AE11" s="22">
        <v>0</v>
      </c>
      <c r="AF11" s="22">
        <v>0</v>
      </c>
      <c r="AG11" s="22">
        <v>0</v>
      </c>
      <c r="AH11" s="22">
        <v>7290</v>
      </c>
      <c r="AI11" s="22">
        <v>0</v>
      </c>
      <c r="AJ11" s="22">
        <v>0</v>
      </c>
      <c r="AK11" s="22">
        <v>0</v>
      </c>
      <c r="AL11" s="17" t="s">
        <v>78</v>
      </c>
      <c r="AM11" s="17" t="s">
        <v>128</v>
      </c>
      <c r="AN11" s="24">
        <v>45195</v>
      </c>
      <c r="AO11" s="24"/>
      <c r="AP11" s="25" t="str">
        <f t="shared" si="0"/>
        <v/>
      </c>
    </row>
    <row r="12" spans="1:42" ht="162" x14ac:dyDescent="0.3">
      <c r="A12" s="29" t="s">
        <v>109</v>
      </c>
      <c r="B12" s="29" t="s">
        <v>110</v>
      </c>
      <c r="C12" s="29" t="s">
        <v>111</v>
      </c>
      <c r="D12" s="29" t="s">
        <v>112</v>
      </c>
      <c r="E12" s="29" t="s">
        <v>113</v>
      </c>
      <c r="F12" s="30" t="s">
        <v>37</v>
      </c>
      <c r="G12" s="31">
        <v>90000</v>
      </c>
      <c r="H12" s="31">
        <v>90000</v>
      </c>
      <c r="I12" s="30" t="s">
        <v>37</v>
      </c>
      <c r="J12" s="18" t="s">
        <v>42</v>
      </c>
      <c r="K12" s="35" t="s">
        <v>139</v>
      </c>
      <c r="L12" s="18"/>
      <c r="M12" s="19">
        <f t="shared" si="1"/>
        <v>90000</v>
      </c>
      <c r="N12" s="20">
        <v>90000</v>
      </c>
      <c r="O12" s="20">
        <v>0</v>
      </c>
      <c r="P12" s="20">
        <v>0</v>
      </c>
      <c r="Q12" s="20">
        <v>0</v>
      </c>
      <c r="R12" s="7"/>
      <c r="S12" s="7"/>
      <c r="T12" s="16">
        <v>0</v>
      </c>
      <c r="U12" s="20">
        <v>0</v>
      </c>
      <c r="V12" s="20">
        <v>0</v>
      </c>
      <c r="W12" s="20">
        <v>0</v>
      </c>
      <c r="X12" s="7" t="s">
        <v>38</v>
      </c>
      <c r="Y12" s="20">
        <v>0</v>
      </c>
      <c r="Z12" s="21">
        <v>0</v>
      </c>
      <c r="AA12" s="22">
        <v>89976.48</v>
      </c>
      <c r="AB12" s="23">
        <v>0</v>
      </c>
      <c r="AC12" s="23">
        <v>0</v>
      </c>
      <c r="AD12" s="22">
        <v>88585.11</v>
      </c>
      <c r="AE12" s="22">
        <v>0</v>
      </c>
      <c r="AF12" s="22">
        <v>0</v>
      </c>
      <c r="AG12" s="22">
        <v>88190.69</v>
      </c>
      <c r="AH12" s="22">
        <v>0</v>
      </c>
      <c r="AI12" s="22">
        <v>0</v>
      </c>
      <c r="AJ12" s="22">
        <v>0</v>
      </c>
      <c r="AK12" s="22">
        <v>0</v>
      </c>
      <c r="AL12" s="37" t="s">
        <v>78</v>
      </c>
      <c r="AM12" s="37" t="s">
        <v>128</v>
      </c>
      <c r="AN12" s="42">
        <v>44892</v>
      </c>
      <c r="AO12" s="42">
        <v>44892</v>
      </c>
      <c r="AP12" s="25" t="str">
        <f t="shared" si="0"/>
        <v>Sì</v>
      </c>
    </row>
    <row r="13" spans="1:42" ht="205.2" x14ac:dyDescent="0.3">
      <c r="A13" s="29" t="s">
        <v>114</v>
      </c>
      <c r="B13" s="29" t="s">
        <v>115</v>
      </c>
      <c r="C13" s="29" t="s">
        <v>116</v>
      </c>
      <c r="D13" s="29" t="s">
        <v>117</v>
      </c>
      <c r="E13" s="29" t="s">
        <v>118</v>
      </c>
      <c r="F13" s="30" t="s">
        <v>37</v>
      </c>
      <c r="G13" s="31">
        <v>1200000</v>
      </c>
      <c r="H13" s="31">
        <v>1200000</v>
      </c>
      <c r="I13" s="30" t="s">
        <v>37</v>
      </c>
      <c r="J13" s="18" t="s">
        <v>43</v>
      </c>
      <c r="K13" s="35" t="s">
        <v>141</v>
      </c>
      <c r="L13" s="18"/>
      <c r="M13" s="19">
        <f t="shared" si="1"/>
        <v>1200000</v>
      </c>
      <c r="N13" s="20">
        <v>1142000</v>
      </c>
      <c r="O13" s="20">
        <v>0</v>
      </c>
      <c r="P13" s="20">
        <v>0</v>
      </c>
      <c r="Q13" s="20">
        <v>58000</v>
      </c>
      <c r="R13" s="7" t="s">
        <v>42</v>
      </c>
      <c r="S13" s="7" t="s">
        <v>133</v>
      </c>
      <c r="T13" s="16">
        <v>0</v>
      </c>
      <c r="U13" s="20">
        <v>0</v>
      </c>
      <c r="V13" s="20">
        <v>0</v>
      </c>
      <c r="W13" s="20">
        <v>0</v>
      </c>
      <c r="X13" s="7" t="s">
        <v>38</v>
      </c>
      <c r="Y13" s="20">
        <v>114200</v>
      </c>
      <c r="Z13" s="21">
        <v>2022</v>
      </c>
      <c r="AA13" s="22">
        <v>114200</v>
      </c>
      <c r="AB13" s="23">
        <v>0</v>
      </c>
      <c r="AC13" s="23">
        <v>0</v>
      </c>
      <c r="AD13" s="22">
        <v>0</v>
      </c>
      <c r="AE13" s="22">
        <v>0</v>
      </c>
      <c r="AF13" s="22">
        <v>114200</v>
      </c>
      <c r="AG13" s="22">
        <v>0</v>
      </c>
      <c r="AH13" s="22">
        <v>1200000</v>
      </c>
      <c r="AI13" s="22">
        <v>0</v>
      </c>
      <c r="AJ13" s="22">
        <v>0</v>
      </c>
      <c r="AK13" s="22">
        <v>0</v>
      </c>
      <c r="AL13" s="37" t="s">
        <v>34</v>
      </c>
      <c r="AM13" s="37" t="s">
        <v>143</v>
      </c>
      <c r="AN13" s="42">
        <v>45315</v>
      </c>
      <c r="AO13" s="42"/>
      <c r="AP13" s="25" t="str">
        <f t="shared" si="0"/>
        <v/>
      </c>
    </row>
    <row r="14" spans="1:42" ht="205.2" x14ac:dyDescent="0.3">
      <c r="A14" s="29" t="s">
        <v>114</v>
      </c>
      <c r="B14" s="29" t="s">
        <v>115</v>
      </c>
      <c r="C14" s="29" t="s">
        <v>116</v>
      </c>
      <c r="D14" s="29" t="s">
        <v>150</v>
      </c>
      <c r="E14" s="29" t="s">
        <v>119</v>
      </c>
      <c r="F14" s="30" t="s">
        <v>37</v>
      </c>
      <c r="G14" s="32" t="s">
        <v>144</v>
      </c>
      <c r="H14" s="32" t="s">
        <v>144</v>
      </c>
      <c r="I14" s="30" t="s">
        <v>37</v>
      </c>
      <c r="J14" s="18" t="s">
        <v>43</v>
      </c>
      <c r="K14" s="35" t="s">
        <v>142</v>
      </c>
      <c r="L14" s="18"/>
      <c r="M14" s="19">
        <f t="shared" si="1"/>
        <v>1017000</v>
      </c>
      <c r="N14" s="20">
        <v>592000</v>
      </c>
      <c r="O14" s="20">
        <v>0</v>
      </c>
      <c r="P14" s="20">
        <v>0</v>
      </c>
      <c r="Q14" s="20">
        <v>425000</v>
      </c>
      <c r="R14" s="7" t="s">
        <v>42</v>
      </c>
      <c r="S14" s="7" t="s">
        <v>134</v>
      </c>
      <c r="T14" s="16">
        <v>0</v>
      </c>
      <c r="U14" s="20">
        <v>0</v>
      </c>
      <c r="V14" s="20">
        <v>0</v>
      </c>
      <c r="W14" s="20">
        <v>0</v>
      </c>
      <c r="X14" s="7" t="s">
        <v>38</v>
      </c>
      <c r="Y14" s="20">
        <v>59200</v>
      </c>
      <c r="Z14" s="21">
        <v>2022</v>
      </c>
      <c r="AA14" s="22">
        <v>59200</v>
      </c>
      <c r="AB14" s="23">
        <v>0</v>
      </c>
      <c r="AC14" s="23">
        <v>0</v>
      </c>
      <c r="AD14" s="22">
        <v>0</v>
      </c>
      <c r="AE14" s="22">
        <v>0</v>
      </c>
      <c r="AF14" s="22">
        <v>59200</v>
      </c>
      <c r="AG14" s="22">
        <v>0</v>
      </c>
      <c r="AH14" s="22">
        <v>1017000</v>
      </c>
      <c r="AI14" s="22">
        <v>0</v>
      </c>
      <c r="AJ14" s="22">
        <v>0</v>
      </c>
      <c r="AK14" s="22">
        <v>0</v>
      </c>
      <c r="AL14" s="37" t="s">
        <v>31</v>
      </c>
      <c r="AM14" s="37" t="s">
        <v>151</v>
      </c>
      <c r="AN14" s="42">
        <v>45504</v>
      </c>
      <c r="AO14" s="42"/>
      <c r="AP14" s="25" t="str">
        <f t="shared" si="0"/>
        <v/>
      </c>
    </row>
    <row r="15" spans="1:42" ht="205.2" x14ac:dyDescent="0.3">
      <c r="A15" s="29" t="s">
        <v>114</v>
      </c>
      <c r="B15" s="29" t="s">
        <v>115</v>
      </c>
      <c r="C15" s="29" t="s">
        <v>116</v>
      </c>
      <c r="D15" s="29" t="s">
        <v>120</v>
      </c>
      <c r="E15" s="29" t="s">
        <v>121</v>
      </c>
      <c r="F15" s="30" t="s">
        <v>37</v>
      </c>
      <c r="G15" s="32" t="s">
        <v>149</v>
      </c>
      <c r="H15" s="32" t="s">
        <v>149</v>
      </c>
      <c r="I15" s="30" t="s">
        <v>37</v>
      </c>
      <c r="J15" s="18" t="s">
        <v>43</v>
      </c>
      <c r="K15" s="35" t="s">
        <v>141</v>
      </c>
      <c r="L15" s="18"/>
      <c r="M15" s="19">
        <f t="shared" si="1"/>
        <v>1670207.59</v>
      </c>
      <c r="N15" s="20">
        <v>1481000</v>
      </c>
      <c r="O15" s="20">
        <v>0</v>
      </c>
      <c r="P15" s="20">
        <v>0</v>
      </c>
      <c r="Q15" s="20">
        <v>189207.59</v>
      </c>
      <c r="R15" s="7" t="s">
        <v>42</v>
      </c>
      <c r="S15" s="7" t="s">
        <v>135</v>
      </c>
      <c r="T15" s="16">
        <v>0</v>
      </c>
      <c r="U15" s="20">
        <v>0</v>
      </c>
      <c r="V15" s="20">
        <v>0</v>
      </c>
      <c r="W15" s="20">
        <v>0</v>
      </c>
      <c r="X15" s="7" t="s">
        <v>38</v>
      </c>
      <c r="Y15" s="20">
        <v>148100</v>
      </c>
      <c r="Z15" s="21">
        <v>2022</v>
      </c>
      <c r="AA15" s="22">
        <v>0</v>
      </c>
      <c r="AB15" s="23">
        <v>0</v>
      </c>
      <c r="AC15" s="23">
        <v>0</v>
      </c>
      <c r="AD15" s="22">
        <f>266168.89+84000</f>
        <v>350168.89</v>
      </c>
      <c r="AE15" s="22">
        <v>84000</v>
      </c>
      <c r="AF15" s="22">
        <v>148100</v>
      </c>
      <c r="AG15" s="22">
        <v>84000</v>
      </c>
      <c r="AH15" s="22">
        <v>1320038.7</v>
      </c>
      <c r="AI15" s="22">
        <v>0</v>
      </c>
      <c r="AJ15" s="22">
        <v>0</v>
      </c>
      <c r="AK15" s="22">
        <v>0</v>
      </c>
      <c r="AL15" s="37" t="s">
        <v>34</v>
      </c>
      <c r="AM15" s="37" t="s">
        <v>143</v>
      </c>
      <c r="AN15" s="42">
        <v>45260</v>
      </c>
      <c r="AO15" s="42"/>
      <c r="AP15" s="25" t="str">
        <f t="shared" si="0"/>
        <v/>
      </c>
    </row>
    <row r="16" spans="1:42" ht="205.2" x14ac:dyDescent="0.3">
      <c r="A16" s="29" t="s">
        <v>114</v>
      </c>
      <c r="B16" s="29" t="s">
        <v>115</v>
      </c>
      <c r="C16" s="29" t="s">
        <v>116</v>
      </c>
      <c r="D16" s="29" t="s">
        <v>122</v>
      </c>
      <c r="E16" s="29" t="s">
        <v>123</v>
      </c>
      <c r="F16" s="30" t="s">
        <v>37</v>
      </c>
      <c r="G16" s="31">
        <v>645000</v>
      </c>
      <c r="H16" s="31">
        <v>645000</v>
      </c>
      <c r="I16" s="30" t="s">
        <v>37</v>
      </c>
      <c r="J16" s="18" t="s">
        <v>43</v>
      </c>
      <c r="K16" s="35" t="s">
        <v>145</v>
      </c>
      <c r="L16" s="18"/>
      <c r="M16" s="19">
        <f t="shared" si="1"/>
        <v>645000</v>
      </c>
      <c r="N16" s="20">
        <v>613000</v>
      </c>
      <c r="O16" s="20">
        <v>0</v>
      </c>
      <c r="P16" s="20">
        <v>0</v>
      </c>
      <c r="Q16" s="20">
        <v>32000</v>
      </c>
      <c r="R16" s="7" t="s">
        <v>42</v>
      </c>
      <c r="S16" s="7"/>
      <c r="T16" s="16">
        <v>0</v>
      </c>
      <c r="U16" s="20">
        <v>0</v>
      </c>
      <c r="V16" s="20">
        <v>0</v>
      </c>
      <c r="W16" s="20">
        <v>0</v>
      </c>
      <c r="X16" s="7" t="s">
        <v>38</v>
      </c>
      <c r="Y16" s="20">
        <v>61300</v>
      </c>
      <c r="Z16" s="21">
        <v>2022</v>
      </c>
      <c r="AA16" s="22">
        <v>61300</v>
      </c>
      <c r="AB16" s="23">
        <v>0</v>
      </c>
      <c r="AC16" s="23">
        <v>0</v>
      </c>
      <c r="AD16" s="22">
        <v>0</v>
      </c>
      <c r="AE16" s="22">
        <v>0</v>
      </c>
      <c r="AF16" s="22">
        <v>61300</v>
      </c>
      <c r="AG16" s="22">
        <v>0</v>
      </c>
      <c r="AH16" s="22">
        <v>645000</v>
      </c>
      <c r="AI16" s="22">
        <v>0</v>
      </c>
      <c r="AJ16" s="22">
        <v>0</v>
      </c>
      <c r="AK16" s="22">
        <v>0</v>
      </c>
      <c r="AL16" s="37" t="s">
        <v>28</v>
      </c>
      <c r="AM16" s="37"/>
      <c r="AN16" s="42">
        <v>45657</v>
      </c>
      <c r="AO16" s="42"/>
      <c r="AP16" s="25" t="str">
        <f t="shared" si="0"/>
        <v/>
      </c>
    </row>
    <row r="17" spans="1:42" ht="151.19999999999999" x14ac:dyDescent="0.3">
      <c r="A17" s="29" t="s">
        <v>94</v>
      </c>
      <c r="B17" s="29" t="s">
        <v>95</v>
      </c>
      <c r="C17" s="29" t="s">
        <v>96</v>
      </c>
      <c r="D17" s="29" t="s">
        <v>125</v>
      </c>
      <c r="E17" s="29" t="s">
        <v>98</v>
      </c>
      <c r="F17" s="30" t="s">
        <v>37</v>
      </c>
      <c r="G17" s="32">
        <v>121992</v>
      </c>
      <c r="H17" s="32">
        <v>121992</v>
      </c>
      <c r="I17" s="30" t="s">
        <v>37</v>
      </c>
      <c r="J17" s="18" t="s">
        <v>43</v>
      </c>
      <c r="K17" s="18" t="s">
        <v>131</v>
      </c>
      <c r="L17" s="18"/>
      <c r="M17" s="19">
        <f t="shared" si="1"/>
        <v>121992</v>
      </c>
      <c r="N17" s="20">
        <v>121992</v>
      </c>
      <c r="O17" s="20">
        <v>0</v>
      </c>
      <c r="P17" s="20">
        <v>0</v>
      </c>
      <c r="Q17" s="20">
        <v>0</v>
      </c>
      <c r="R17" s="7"/>
      <c r="S17" s="7"/>
      <c r="T17" s="16">
        <v>0</v>
      </c>
      <c r="U17" s="20">
        <v>0</v>
      </c>
      <c r="V17" s="20">
        <v>0</v>
      </c>
      <c r="W17" s="20">
        <v>0</v>
      </c>
      <c r="X17" s="7" t="s">
        <v>38</v>
      </c>
      <c r="Y17" s="20"/>
      <c r="Z17" s="21"/>
      <c r="AA17" s="22">
        <v>0</v>
      </c>
      <c r="AB17" s="23">
        <v>0</v>
      </c>
      <c r="AC17" s="23">
        <v>0</v>
      </c>
      <c r="AD17" s="22">
        <v>46602.400000000001</v>
      </c>
      <c r="AE17" s="22">
        <v>0</v>
      </c>
      <c r="AF17" s="22">
        <v>0</v>
      </c>
      <c r="AG17" s="22">
        <v>0</v>
      </c>
      <c r="AH17" s="22">
        <v>75389.600000000006</v>
      </c>
      <c r="AI17" s="22">
        <v>0</v>
      </c>
      <c r="AJ17" s="22">
        <v>0</v>
      </c>
      <c r="AK17" s="22">
        <v>0</v>
      </c>
      <c r="AL17" s="17" t="s">
        <v>78</v>
      </c>
      <c r="AM17" s="17" t="s">
        <v>132</v>
      </c>
      <c r="AN17" s="24">
        <v>45443</v>
      </c>
      <c r="AO17" s="24"/>
      <c r="AP17" s="25" t="str">
        <f t="shared" ref="AP17:AP20" si="2">IF(OR(AN17="",AO17=""),"",IF(AN17=AO17,"Sì","No"))</f>
        <v/>
      </c>
    </row>
    <row r="18" spans="1:42" ht="162" x14ac:dyDescent="0.3">
      <c r="A18" s="29" t="s">
        <v>109</v>
      </c>
      <c r="B18" s="29" t="s">
        <v>110</v>
      </c>
      <c r="C18" s="29" t="s">
        <v>111</v>
      </c>
      <c r="D18" s="29" t="s">
        <v>136</v>
      </c>
      <c r="E18" s="36" t="s">
        <v>146</v>
      </c>
      <c r="F18" s="30" t="s">
        <v>37</v>
      </c>
      <c r="G18" s="32">
        <v>135000</v>
      </c>
      <c r="H18" s="32">
        <v>135000</v>
      </c>
      <c r="I18" s="38" t="s">
        <v>37</v>
      </c>
      <c r="J18" s="35" t="s">
        <v>43</v>
      </c>
      <c r="K18" s="35" t="s">
        <v>139</v>
      </c>
      <c r="L18" s="18"/>
      <c r="M18" s="19">
        <v>135000</v>
      </c>
      <c r="N18" s="20">
        <v>135000</v>
      </c>
      <c r="O18" s="20">
        <v>0</v>
      </c>
      <c r="P18" s="20">
        <v>0</v>
      </c>
      <c r="Q18" s="20">
        <v>0</v>
      </c>
      <c r="R18" s="7"/>
      <c r="S18" s="7"/>
      <c r="T18" s="16">
        <v>0</v>
      </c>
      <c r="U18" s="20">
        <v>0</v>
      </c>
      <c r="V18" s="20">
        <v>0</v>
      </c>
      <c r="W18" s="20">
        <v>0</v>
      </c>
      <c r="X18" s="7" t="s">
        <v>38</v>
      </c>
      <c r="Y18" s="20">
        <v>0</v>
      </c>
      <c r="Z18" s="21"/>
      <c r="AA18" s="22">
        <v>130684.24</v>
      </c>
      <c r="AB18" s="23">
        <v>0</v>
      </c>
      <c r="AC18" s="23">
        <v>0</v>
      </c>
      <c r="AD18" s="22">
        <v>130684.24</v>
      </c>
      <c r="AE18" s="22">
        <v>0</v>
      </c>
      <c r="AF18" s="22">
        <v>0</v>
      </c>
      <c r="AG18" s="22">
        <v>130684.24</v>
      </c>
      <c r="AH18" s="22">
        <v>0</v>
      </c>
      <c r="AI18" s="22">
        <v>0</v>
      </c>
      <c r="AJ18" s="22">
        <v>0</v>
      </c>
      <c r="AK18" s="22">
        <v>0</v>
      </c>
      <c r="AL18" s="37" t="s">
        <v>78</v>
      </c>
      <c r="AM18" s="37" t="s">
        <v>128</v>
      </c>
      <c r="AN18" s="42">
        <v>44833</v>
      </c>
      <c r="AO18" s="42">
        <v>44827</v>
      </c>
      <c r="AP18" s="41" t="s">
        <v>140</v>
      </c>
    </row>
    <row r="19" spans="1:42" ht="162" x14ac:dyDescent="0.3">
      <c r="A19" s="29" t="s">
        <v>109</v>
      </c>
      <c r="B19" s="29" t="s">
        <v>110</v>
      </c>
      <c r="C19" s="29" t="s">
        <v>111</v>
      </c>
      <c r="D19" s="34" t="s">
        <v>137</v>
      </c>
      <c r="E19" s="36" t="s">
        <v>147</v>
      </c>
      <c r="F19" s="39" t="s">
        <v>37</v>
      </c>
      <c r="G19" s="40">
        <v>135000</v>
      </c>
      <c r="H19" s="40">
        <v>135000</v>
      </c>
      <c r="I19" s="39" t="s">
        <v>37</v>
      </c>
      <c r="J19" s="35" t="s">
        <v>43</v>
      </c>
      <c r="K19" s="35" t="s">
        <v>139</v>
      </c>
      <c r="L19" s="18"/>
      <c r="M19" s="19">
        <f t="shared" si="1"/>
        <v>135000</v>
      </c>
      <c r="N19" s="20">
        <v>135000</v>
      </c>
      <c r="O19" s="20">
        <v>0</v>
      </c>
      <c r="P19" s="20">
        <v>0</v>
      </c>
      <c r="Q19" s="20">
        <v>0</v>
      </c>
      <c r="R19" s="7"/>
      <c r="S19" s="7"/>
      <c r="T19" s="16">
        <v>0</v>
      </c>
      <c r="U19" s="20">
        <v>0</v>
      </c>
      <c r="V19" s="20">
        <v>0</v>
      </c>
      <c r="W19" s="20">
        <v>0</v>
      </c>
      <c r="X19" s="7" t="s">
        <v>38</v>
      </c>
      <c r="Y19" s="20">
        <v>0</v>
      </c>
      <c r="Z19" s="21"/>
      <c r="AA19" s="22">
        <v>134200</v>
      </c>
      <c r="AB19" s="23">
        <v>0</v>
      </c>
      <c r="AC19" s="23">
        <v>0</v>
      </c>
      <c r="AD19" s="22">
        <v>134200</v>
      </c>
      <c r="AE19" s="22">
        <v>0</v>
      </c>
      <c r="AF19" s="22">
        <v>0</v>
      </c>
      <c r="AG19" s="22">
        <v>133529</v>
      </c>
      <c r="AH19" s="22">
        <v>0</v>
      </c>
      <c r="AI19" s="22">
        <v>0</v>
      </c>
      <c r="AJ19" s="22">
        <v>0</v>
      </c>
      <c r="AK19" s="22">
        <v>0</v>
      </c>
      <c r="AL19" s="37" t="s">
        <v>78</v>
      </c>
      <c r="AM19" s="37" t="s">
        <v>128</v>
      </c>
      <c r="AN19" s="42">
        <v>44884</v>
      </c>
      <c r="AO19" s="42">
        <v>44883</v>
      </c>
      <c r="AP19" s="41" t="s">
        <v>140</v>
      </c>
    </row>
    <row r="20" spans="1:42" ht="162" x14ac:dyDescent="0.3">
      <c r="A20" s="29" t="s">
        <v>109</v>
      </c>
      <c r="B20" s="29" t="s">
        <v>110</v>
      </c>
      <c r="C20" s="29" t="s">
        <v>111</v>
      </c>
      <c r="D20" s="34" t="s">
        <v>138</v>
      </c>
      <c r="E20" s="36" t="s">
        <v>148</v>
      </c>
      <c r="F20" s="39" t="s">
        <v>37</v>
      </c>
      <c r="G20" s="40">
        <v>100000</v>
      </c>
      <c r="H20" s="40">
        <v>100000</v>
      </c>
      <c r="I20" s="39" t="s">
        <v>37</v>
      </c>
      <c r="J20" s="35" t="s">
        <v>43</v>
      </c>
      <c r="K20" s="35" t="s">
        <v>139</v>
      </c>
      <c r="L20" s="18"/>
      <c r="M20" s="19">
        <f t="shared" si="1"/>
        <v>100000</v>
      </c>
      <c r="N20" s="20">
        <f>100000-P20</f>
        <v>55316.91</v>
      </c>
      <c r="O20" s="20">
        <v>0</v>
      </c>
      <c r="P20" s="20">
        <v>44683.09</v>
      </c>
      <c r="Q20" s="20">
        <v>0</v>
      </c>
      <c r="R20" s="7"/>
      <c r="S20" s="7"/>
      <c r="T20" s="16">
        <v>0</v>
      </c>
      <c r="U20" s="20">
        <v>100000</v>
      </c>
      <c r="V20" s="20">
        <v>89771.51</v>
      </c>
      <c r="W20" s="20">
        <f>88220.77+1240.6+310.14</f>
        <v>89771.510000000009</v>
      </c>
      <c r="X20" s="7" t="s">
        <v>38</v>
      </c>
      <c r="Y20" s="20">
        <v>0</v>
      </c>
      <c r="Z20" s="21"/>
      <c r="AA20" s="22">
        <v>0</v>
      </c>
      <c r="AB20" s="23">
        <v>0</v>
      </c>
      <c r="AC20" s="23">
        <v>0</v>
      </c>
      <c r="AD20" s="22">
        <v>0</v>
      </c>
      <c r="AE20" s="22">
        <v>0</v>
      </c>
      <c r="AF20" s="22">
        <v>0</v>
      </c>
      <c r="AG20" s="22">
        <v>0</v>
      </c>
      <c r="AH20" s="22">
        <v>0</v>
      </c>
      <c r="AI20" s="22">
        <v>0</v>
      </c>
      <c r="AJ20" s="22">
        <v>0</v>
      </c>
      <c r="AK20" s="22">
        <v>0</v>
      </c>
      <c r="AL20" s="37" t="s">
        <v>78</v>
      </c>
      <c r="AM20" s="37" t="s">
        <v>128</v>
      </c>
      <c r="AN20" s="42">
        <v>43649</v>
      </c>
      <c r="AO20" s="42">
        <v>43649</v>
      </c>
      <c r="AP20" s="41" t="str">
        <f t="shared" si="2"/>
        <v>Sì</v>
      </c>
    </row>
  </sheetData>
  <mergeCells count="22">
    <mergeCell ref="AA5:AG5"/>
    <mergeCell ref="AH5:AK5"/>
    <mergeCell ref="AL5:AP5"/>
    <mergeCell ref="X5:Z5"/>
    <mergeCell ref="U5:W5"/>
    <mergeCell ref="A5:I5"/>
    <mergeCell ref="J5:J6"/>
    <mergeCell ref="K5:K6"/>
    <mergeCell ref="L5:L6"/>
    <mergeCell ref="M5:T5"/>
    <mergeCell ref="H3:I3"/>
    <mergeCell ref="J3:K3"/>
    <mergeCell ref="L3:M3"/>
    <mergeCell ref="H2:I2"/>
    <mergeCell ref="J2:K2"/>
    <mergeCell ref="L2:M2"/>
    <mergeCell ref="B2:C2"/>
    <mergeCell ref="B3:C3"/>
    <mergeCell ref="D2:E2"/>
    <mergeCell ref="D3:E3"/>
    <mergeCell ref="F2:G2"/>
    <mergeCell ref="F3:G3"/>
  </mergeCells>
  <dataValidations count="3">
    <dataValidation allowBlank="1" showInputMessage="1" showErrorMessage="1" sqref="K7:L20 S7:S20 AM7:AM20"/>
    <dataValidation allowBlank="1" showInputMessage="1" showErrorMessage="1" prompt="Tipologia cronoprogramma mutuata da ReGiS" sqref="AN6:AO6"/>
    <dataValidation allowBlank="1" showInputMessage="1" showErrorMessage="1" prompt="Elencazione mutuata da ReGiS" sqref="AL6:AM6"/>
  </dataValidations>
  <pageMargins left="0.7" right="0.7" top="0.75" bottom="0.75" header="0.3" footer="0.3"/>
  <pageSetup paperSize="8" scale="29"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'Elenchi per convalida'!$A$38:$A$43</xm:f>
          </x14:formula1>
          <xm:sqref>J7:J20</xm:sqref>
        </x14:dataValidation>
        <x14:dataValidation type="list" allowBlank="1" showInputMessage="1" showErrorMessage="1">
          <x14:formula1>
            <xm:f>'Elenchi per convalida'!$A$30:$A$33</xm:f>
          </x14:formula1>
          <xm:sqref>R7:R20</xm:sqref>
        </x14:dataValidation>
        <x14:dataValidation type="list" allowBlank="1" showInputMessage="1" showErrorMessage="1">
          <x14:formula1>
            <xm:f>'Elenchi per convalida'!$A$24:$A$25</xm:f>
          </x14:formula1>
          <xm:sqref>X7:X20</xm:sqref>
        </x14:dataValidation>
        <x14:dataValidation type="list" allowBlank="1" showInputMessage="1" showErrorMessage="1">
          <x14:formula1>
            <xm:f>'Elenchi per convalida'!$A$1:$A$20</xm:f>
          </x14:formula1>
          <xm:sqref>AL7:AL20</xm:sqref>
        </x14:dataValidation>
        <x14:dataValidation type="list" allowBlank="1" showInputMessage="1" showErrorMessage="1">
          <x14:formula1>
            <xm:f>Servizio!$A$21:$A$22</xm:f>
          </x14:formula1>
          <xm:sqref>I7:I20 F7:F20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A39"/>
  <sheetViews>
    <sheetView topLeftCell="A10" workbookViewId="0"/>
  </sheetViews>
  <sheetFormatPr defaultRowHeight="14.4" x14ac:dyDescent="0.3"/>
  <sheetData>
    <row r="1" spans="1:1" x14ac:dyDescent="0.3">
      <c r="A1" s="6" t="s">
        <v>22</v>
      </c>
    </row>
    <row r="2" spans="1:1" x14ac:dyDescent="0.3">
      <c r="A2" s="6" t="s">
        <v>23</v>
      </c>
    </row>
    <row r="3" spans="1:1" x14ac:dyDescent="0.3">
      <c r="A3" s="6" t="s">
        <v>24</v>
      </c>
    </row>
    <row r="4" spans="1:1" x14ac:dyDescent="0.3">
      <c r="A4" s="6" t="s">
        <v>25</v>
      </c>
    </row>
    <row r="5" spans="1:1" x14ac:dyDescent="0.3">
      <c r="A5" s="6" t="s">
        <v>26</v>
      </c>
    </row>
    <row r="6" spans="1:1" x14ac:dyDescent="0.3">
      <c r="A6" s="6" t="s">
        <v>27</v>
      </c>
    </row>
    <row r="7" spans="1:1" x14ac:dyDescent="0.3">
      <c r="A7" s="6" t="s">
        <v>28</v>
      </c>
    </row>
    <row r="8" spans="1:1" x14ac:dyDescent="0.3">
      <c r="A8" s="6" t="s">
        <v>29</v>
      </c>
    </row>
    <row r="9" spans="1:1" x14ac:dyDescent="0.3">
      <c r="A9" s="6" t="s">
        <v>30</v>
      </c>
    </row>
    <row r="10" spans="1:1" x14ac:dyDescent="0.3">
      <c r="A10" s="6" t="s">
        <v>31</v>
      </c>
    </row>
    <row r="11" spans="1:1" x14ac:dyDescent="0.3">
      <c r="A11" s="6" t="s">
        <v>32</v>
      </c>
    </row>
    <row r="12" spans="1:1" x14ac:dyDescent="0.3">
      <c r="A12" s="6" t="s">
        <v>33</v>
      </c>
    </row>
    <row r="13" spans="1:1" x14ac:dyDescent="0.3">
      <c r="A13" s="6" t="s">
        <v>34</v>
      </c>
    </row>
    <row r="14" spans="1:1" x14ac:dyDescent="0.3">
      <c r="A14" s="6" t="s">
        <v>35</v>
      </c>
    </row>
    <row r="15" spans="1:1" x14ac:dyDescent="0.3">
      <c r="A15" s="6" t="s">
        <v>36</v>
      </c>
    </row>
    <row r="16" spans="1:1" x14ac:dyDescent="0.3">
      <c r="A16" s="6"/>
    </row>
    <row r="17" spans="1:1" x14ac:dyDescent="0.3">
      <c r="A17" s="6"/>
    </row>
    <row r="18" spans="1:1" x14ac:dyDescent="0.3">
      <c r="A18" s="6"/>
    </row>
    <row r="19" spans="1:1" x14ac:dyDescent="0.3">
      <c r="A19" s="6"/>
    </row>
    <row r="20" spans="1:1" x14ac:dyDescent="0.3">
      <c r="A20" s="6"/>
    </row>
    <row r="21" spans="1:1" x14ac:dyDescent="0.3">
      <c r="A21" s="6" t="s">
        <v>37</v>
      </c>
    </row>
    <row r="22" spans="1:1" x14ac:dyDescent="0.3">
      <c r="A22" s="6" t="s">
        <v>38</v>
      </c>
    </row>
    <row r="23" spans="1:1" x14ac:dyDescent="0.3">
      <c r="A23" s="6"/>
    </row>
    <row r="24" spans="1:1" x14ac:dyDescent="0.3">
      <c r="A24" s="6"/>
    </row>
    <row r="25" spans="1:1" x14ac:dyDescent="0.3">
      <c r="A25" s="6"/>
    </row>
    <row r="26" spans="1:1" x14ac:dyDescent="0.3">
      <c r="A26" s="6"/>
    </row>
    <row r="27" spans="1:1" x14ac:dyDescent="0.3">
      <c r="A27" s="6" t="s">
        <v>39</v>
      </c>
    </row>
    <row r="28" spans="1:1" x14ac:dyDescent="0.3">
      <c r="A28" s="6" t="s">
        <v>40</v>
      </c>
    </row>
    <row r="29" spans="1:1" x14ac:dyDescent="0.3">
      <c r="A29" s="6" t="s">
        <v>41</v>
      </c>
    </row>
    <row r="30" spans="1:1" x14ac:dyDescent="0.3">
      <c r="A30" s="6" t="s">
        <v>42</v>
      </c>
    </row>
    <row r="31" spans="1:1" x14ac:dyDescent="0.3">
      <c r="A31" s="6"/>
    </row>
    <row r="32" spans="1:1" x14ac:dyDescent="0.3">
      <c r="A32" s="6"/>
    </row>
    <row r="33" spans="1:1" x14ac:dyDescent="0.3">
      <c r="A33" s="6"/>
    </row>
    <row r="34" spans="1:1" x14ac:dyDescent="0.3">
      <c r="A34" s="6"/>
    </row>
    <row r="35" spans="1:1" x14ac:dyDescent="0.3">
      <c r="A35" s="6" t="s">
        <v>43</v>
      </c>
    </row>
    <row r="36" spans="1:1" x14ac:dyDescent="0.3">
      <c r="A36" s="6" t="s">
        <v>44</v>
      </c>
    </row>
    <row r="37" spans="1:1" x14ac:dyDescent="0.3">
      <c r="A37" s="6" t="s">
        <v>45</v>
      </c>
    </row>
    <row r="38" spans="1:1" x14ac:dyDescent="0.3">
      <c r="A38" s="6" t="s">
        <v>46</v>
      </c>
    </row>
    <row r="39" spans="1:1" x14ac:dyDescent="0.3">
      <c r="A39" s="6"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B49"/>
  <sheetViews>
    <sheetView workbookViewId="0">
      <selection activeCell="A14" sqref="A14"/>
    </sheetView>
  </sheetViews>
  <sheetFormatPr defaultColWidth="8.88671875" defaultRowHeight="13.2" x14ac:dyDescent="0.25"/>
  <cols>
    <col min="1" max="1" width="51.88671875" style="6" bestFit="1" customWidth="1"/>
    <col min="2" max="16384" width="8.88671875" style="6"/>
  </cols>
  <sheetData>
    <row r="1" spans="1:1" x14ac:dyDescent="0.25">
      <c r="A1" s="6" t="s">
        <v>22</v>
      </c>
    </row>
    <row r="2" spans="1:1" x14ac:dyDescent="0.25">
      <c r="A2" s="6" t="s">
        <v>23</v>
      </c>
    </row>
    <row r="3" spans="1:1" x14ac:dyDescent="0.25">
      <c r="A3" s="6" t="s">
        <v>24</v>
      </c>
    </row>
    <row r="4" spans="1:1" x14ac:dyDescent="0.25">
      <c r="A4" s="6" t="s">
        <v>25</v>
      </c>
    </row>
    <row r="5" spans="1:1" x14ac:dyDescent="0.25">
      <c r="A5" s="6" t="s">
        <v>26</v>
      </c>
    </row>
    <row r="6" spans="1:1" x14ac:dyDescent="0.25">
      <c r="A6" s="6" t="s">
        <v>27</v>
      </c>
    </row>
    <row r="7" spans="1:1" x14ac:dyDescent="0.25">
      <c r="A7" s="6" t="s">
        <v>28</v>
      </c>
    </row>
    <row r="8" spans="1:1" x14ac:dyDescent="0.25">
      <c r="A8" s="6" t="s">
        <v>29</v>
      </c>
    </row>
    <row r="9" spans="1:1" x14ac:dyDescent="0.25">
      <c r="A9" s="6" t="s">
        <v>30</v>
      </c>
    </row>
    <row r="10" spans="1:1" x14ac:dyDescent="0.25">
      <c r="A10" s="6" t="s">
        <v>31</v>
      </c>
    </row>
    <row r="11" spans="1:1" x14ac:dyDescent="0.25">
      <c r="A11" s="6" t="s">
        <v>32</v>
      </c>
    </row>
    <row r="12" spans="1:1" x14ac:dyDescent="0.25">
      <c r="A12" s="6" t="s">
        <v>33</v>
      </c>
    </row>
    <row r="13" spans="1:1" x14ac:dyDescent="0.25">
      <c r="A13" s="6" t="s">
        <v>34</v>
      </c>
    </row>
    <row r="14" spans="1:1" x14ac:dyDescent="0.25">
      <c r="A14" s="6" t="s">
        <v>75</v>
      </c>
    </row>
    <row r="15" spans="1:1" x14ac:dyDescent="0.25">
      <c r="A15" s="6" t="s">
        <v>36</v>
      </c>
    </row>
    <row r="16" spans="1:1" x14ac:dyDescent="0.25">
      <c r="A16" s="6" t="s">
        <v>76</v>
      </c>
    </row>
    <row r="17" spans="1:1" x14ac:dyDescent="0.25">
      <c r="A17" s="6" t="s">
        <v>77</v>
      </c>
    </row>
    <row r="18" spans="1:1" x14ac:dyDescent="0.25">
      <c r="A18" s="6" t="s">
        <v>78</v>
      </c>
    </row>
    <row r="19" spans="1:1" x14ac:dyDescent="0.25">
      <c r="A19" s="26" t="s">
        <v>79</v>
      </c>
    </row>
    <row r="20" spans="1:1" x14ac:dyDescent="0.25">
      <c r="A20" s="6" t="s">
        <v>42</v>
      </c>
    </row>
    <row r="24" spans="1:1" x14ac:dyDescent="0.25">
      <c r="A24" s="6" t="s">
        <v>37</v>
      </c>
    </row>
    <row r="25" spans="1:1" x14ac:dyDescent="0.25">
      <c r="A25" s="6" t="s">
        <v>38</v>
      </c>
    </row>
    <row r="30" spans="1:1" x14ac:dyDescent="0.25">
      <c r="A30" s="6" t="s">
        <v>80</v>
      </c>
    </row>
    <row r="31" spans="1:1" x14ac:dyDescent="0.25">
      <c r="A31" s="6" t="s">
        <v>40</v>
      </c>
    </row>
    <row r="32" spans="1:1" x14ac:dyDescent="0.25">
      <c r="A32" s="6" t="s">
        <v>81</v>
      </c>
    </row>
    <row r="33" spans="1:2" x14ac:dyDescent="0.25">
      <c r="A33" s="6" t="s">
        <v>42</v>
      </c>
    </row>
    <row r="38" spans="1:2" x14ac:dyDescent="0.25">
      <c r="A38" s="6" t="s">
        <v>43</v>
      </c>
    </row>
    <row r="39" spans="1:2" x14ac:dyDescent="0.25">
      <c r="A39" s="6" t="s">
        <v>44</v>
      </c>
    </row>
    <row r="40" spans="1:2" x14ac:dyDescent="0.25">
      <c r="A40" s="6" t="s">
        <v>45</v>
      </c>
    </row>
    <row r="41" spans="1:2" x14ac:dyDescent="0.25">
      <c r="A41" s="6" t="s">
        <v>46</v>
      </c>
    </row>
    <row r="42" spans="1:2" x14ac:dyDescent="0.25">
      <c r="A42" s="6" t="s">
        <v>82</v>
      </c>
    </row>
    <row r="43" spans="1:2" x14ac:dyDescent="0.25">
      <c r="A43" s="6" t="s">
        <v>42</v>
      </c>
    </row>
    <row r="48" spans="1:2" ht="13.8" x14ac:dyDescent="0.3">
      <c r="A48" s="27"/>
      <c r="B48" s="28"/>
    </row>
    <row r="49" spans="1:2" ht="13.8" x14ac:dyDescent="0.3">
      <c r="A49" s="27"/>
      <c r="B49" s="2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PNRR</vt:lpstr>
      <vt:lpstr>Servizio</vt:lpstr>
      <vt:lpstr>Elenchi per convalida</vt:lpstr>
      <vt:lpstr>'Elenchi per convalida'!Area_stampa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dc:creator>
  <cp:lastModifiedBy>adminsinfo</cp:lastModifiedBy>
  <cp:lastPrinted>2023-07-24T12:52:31Z</cp:lastPrinted>
  <dcterms:created xsi:type="dcterms:W3CDTF">2015-06-05T18:17:20Z</dcterms:created>
  <dcterms:modified xsi:type="dcterms:W3CDTF">2023-07-26T07:28:01Z</dcterms:modified>
</cp:coreProperties>
</file>